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730" windowHeight="11760" tabRatio="50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Sheet1!$A$4:$Y$219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8" i="1" l="1"/>
  <c r="F218" i="1"/>
  <c r="G218" i="1" s="1"/>
  <c r="D218" i="1"/>
  <c r="B218" i="1"/>
  <c r="G179" i="1"/>
  <c r="F179" i="1"/>
  <c r="E179" i="1"/>
  <c r="D179" i="1"/>
  <c r="B179" i="1"/>
  <c r="F128" i="1"/>
  <c r="B128" i="1"/>
  <c r="F76" i="1"/>
  <c r="B76" i="1"/>
  <c r="F60" i="1"/>
  <c r="B60" i="1"/>
  <c r="G60" i="1" s="1"/>
  <c r="E219" i="1" l="1"/>
  <c r="G76" i="1"/>
  <c r="G128" i="1"/>
  <c r="B219" i="1"/>
  <c r="G219" i="1" s="1"/>
  <c r="F219" i="1"/>
  <c r="O181" i="1"/>
  <c r="K164" i="1"/>
  <c r="O138" i="1"/>
</calcChain>
</file>

<file path=xl/comments1.xml><?xml version="1.0" encoding="utf-8"?>
<comments xmlns="http://schemas.openxmlformats.org/spreadsheetml/2006/main">
  <authors>
    <author>Joshua Gurnick</author>
    <author>Larisa B. Gurnick</author>
  </authors>
  <commentList>
    <comment ref="C56" authorId="0">
      <text>
        <r>
          <rPr>
            <sz val="9"/>
            <color indexed="81"/>
            <rFont val="Calibri"/>
            <family val="2"/>
          </rPr>
          <t xml:space="preserve">Larisa Gurnick: Not GAC member per GAC website search on  22 July
</t>
        </r>
      </text>
    </comment>
    <comment ref="E128" authorId="1">
      <text>
        <r>
          <rPr>
            <b/>
            <sz val="9"/>
            <color indexed="81"/>
            <rFont val="Tahoma"/>
            <family val="2"/>
          </rPr>
          <t>Larisa B. Gurnick:</t>
        </r>
        <r>
          <rPr>
            <sz val="9"/>
            <color indexed="81"/>
            <rFont val="Tahoma"/>
            <family val="2"/>
          </rPr>
          <t xml:space="preserve">
4 to Non-GAC countries
</t>
        </r>
      </text>
    </comment>
    <comment ref="D179" authorId="1">
      <text>
        <r>
          <rPr>
            <b/>
            <sz val="9"/>
            <color indexed="81"/>
            <rFont val="Tahoma"/>
            <family val="2"/>
          </rPr>
          <t>Larisa B. Gurnick:</t>
        </r>
        <r>
          <rPr>
            <sz val="9"/>
            <color indexed="81"/>
            <rFont val="Tahoma"/>
            <family val="2"/>
          </rPr>
          <t xml:space="preserve">
2 EU members not in GAC</t>
        </r>
      </text>
    </comment>
    <comment ref="E218" authorId="1">
      <text>
        <r>
          <rPr>
            <b/>
            <sz val="9"/>
            <color indexed="81"/>
            <rFont val="Tahoma"/>
            <family val="2"/>
          </rPr>
          <t>Larisa B. Gurnick:</t>
        </r>
        <r>
          <rPr>
            <sz val="9"/>
            <color indexed="81"/>
            <rFont val="Tahoma"/>
            <family val="2"/>
          </rPr>
          <t xml:space="preserve">
8 to Non-GAC countries
</t>
        </r>
      </text>
    </comment>
  </commentList>
</comments>
</file>

<file path=xl/sharedStrings.xml><?xml version="1.0" encoding="utf-8"?>
<sst xmlns="http://schemas.openxmlformats.org/spreadsheetml/2006/main" count="2108" uniqueCount="1208">
  <si>
    <t>Country</t>
  </si>
  <si>
    <t>GAC Member?</t>
  </si>
  <si>
    <t>GAC Representative</t>
  </si>
  <si>
    <t>Name</t>
  </si>
  <si>
    <t>Title</t>
  </si>
  <si>
    <t>email</t>
  </si>
  <si>
    <t>GAC Alternate</t>
  </si>
  <si>
    <t>Other #1</t>
  </si>
  <si>
    <t>Other #2</t>
  </si>
  <si>
    <t>Other #3</t>
  </si>
  <si>
    <t>Afghanistan</t>
  </si>
  <si>
    <t>Yes</t>
  </si>
  <si>
    <t>Muhammad Aimal Marjan</t>
  </si>
  <si>
    <t>Director General ICT</t>
  </si>
  <si>
    <t>aimal.marjan@mcit.gov.af</t>
  </si>
  <si>
    <t>African Union Commission</t>
  </si>
  <si>
    <t>Esam M. Abulkhirat</t>
  </si>
  <si>
    <t>abulkhirate@Africa-Union.org</t>
  </si>
  <si>
    <t>ICT Senior Policy Officer Human Resources</t>
  </si>
  <si>
    <t>Africa</t>
  </si>
  <si>
    <t>Benin</t>
  </si>
  <si>
    <t>Letter Sent Directly</t>
  </si>
  <si>
    <t>Directrice Générale des Technologies de l'Information et de la Communication</t>
  </si>
  <si>
    <t>Ministère de la Communication et des Technologies de l'Information et de la Communication</t>
  </si>
  <si>
    <t>Organization</t>
  </si>
  <si>
    <t xml:space="preserve"> Ministry of Communications and IT</t>
  </si>
  <si>
    <t xml:space="preserve">Botswana </t>
  </si>
  <si>
    <t>Gaositege Michael Kajane</t>
  </si>
  <si>
    <t>Botswana Government Ministry of Communication, Science and Technology</t>
  </si>
  <si>
    <t>mkajane@gov.bw</t>
  </si>
  <si>
    <t xml:space="preserve">Burkina Faso </t>
  </si>
  <si>
    <t>Sent 7/5/13</t>
  </si>
  <si>
    <t xml:space="preserve">M. Alfred Sawadogo </t>
  </si>
  <si>
    <t>Directeur Général de la Coordination des Programme TIC</t>
  </si>
  <si>
    <t>Ministère des Postes et des TIC</t>
  </si>
  <si>
    <t>alfred.sawadogo@delgi.gov.bf</t>
  </si>
  <si>
    <t>Ministere des Postes et des TIC</t>
  </si>
  <si>
    <t xml:space="preserve">Lamoussa Oualbeogo </t>
  </si>
  <si>
    <t>Secrétaire général du Ministère des Postes et des TIC</t>
  </si>
  <si>
    <t xml:space="preserve">oualbeogo@onatel.bf </t>
  </si>
  <si>
    <t xml:space="preserve">Cameroon </t>
  </si>
  <si>
    <t>Joseph Nsongan Etung</t>
  </si>
  <si>
    <t>Sub-director for Promotion and Vulgarization of ICT Infrastructures and Equipment</t>
  </si>
  <si>
    <t>Ministry of Posts and Telecommunications</t>
  </si>
  <si>
    <t>Michel Tchonang Linze</t>
  </si>
  <si>
    <t>Coordinateur Général</t>
  </si>
  <si>
    <t>tchomi2002@yahoo.fr</t>
  </si>
  <si>
    <t xml:space="preserve">Comoros </t>
  </si>
  <si>
    <t>Ali Said Mdahoma</t>
  </si>
  <si>
    <t>Secretary General</t>
  </si>
  <si>
    <t>Ministère des Postes et Télécommunications, de la Promotion des Nouvelles Technologies de l'Information et de la Communication, chargé des Transports et du Tourisme</t>
  </si>
  <si>
    <t>asmdahoma@hotmail.com</t>
  </si>
  <si>
    <t>Karim Attoumani Mohamed</t>
  </si>
  <si>
    <t>Telecoms Engineer</t>
  </si>
  <si>
    <t>attoukarim@yahoo.fr</t>
  </si>
  <si>
    <t>Côte d'Ivoire</t>
  </si>
  <si>
    <t>DR. HERACLES MAYE ASSOKO</t>
  </si>
  <si>
    <t>Director of law affairs and international cooperation</t>
  </si>
  <si>
    <t>Ministry of Post and Information and Communication Technologies</t>
  </si>
  <si>
    <t>heracles.assoko@egouv.ci</t>
  </si>
  <si>
    <t xml:space="preserve">Democratic Republic of the Congo </t>
  </si>
  <si>
    <t>Blaise AZITEMINA FUNDJI</t>
  </si>
  <si>
    <t>Cabinet du Ministre, Conseiller TIC</t>
  </si>
  <si>
    <t xml:space="preserve">Ministère des PT &amp; NTIC
</t>
  </si>
  <si>
    <t>blaiseaz@yahoo.fr</t>
  </si>
  <si>
    <t>Gabon</t>
  </si>
  <si>
    <t>Florence Lengoumbi Konyo</t>
  </si>
  <si>
    <t>Ministère de la Communication, de la Poste et de l'Economie numérique</t>
  </si>
  <si>
    <t>florencelengoumbikonyo@yahoo.fr</t>
  </si>
  <si>
    <t>Theophile Eyogo Ndong</t>
  </si>
  <si>
    <t>th.eyogondong@gmail.com</t>
  </si>
  <si>
    <t xml:space="preserve">Ghana </t>
  </si>
  <si>
    <t>Issah Yahaya</t>
  </si>
  <si>
    <t xml:space="preserve">Deputy Director </t>
  </si>
  <si>
    <t xml:space="preserve">Policy Planning, Monitoring and Evaluation Ministry of Communications </t>
  </si>
  <si>
    <t>issah.yahaya@ties.itu.int</t>
  </si>
  <si>
    <t xml:space="preserve">Guinea </t>
  </si>
  <si>
    <t xml:space="preserve">Carmelo Martin Modu Ebuka </t>
  </si>
  <si>
    <t xml:space="preserve">Secretary of State of Technology and Telecommunications </t>
  </si>
  <si>
    <t>Ministère des Télécommunications et des Nouvelles Technologies de l'Information</t>
  </si>
  <si>
    <t>carmelo.modu@gmail.com</t>
  </si>
  <si>
    <t xml:space="preserve">Kenya </t>
  </si>
  <si>
    <t>Mr. Sammy Buchara</t>
  </si>
  <si>
    <t>Sammy@nbnet.co.ke</t>
  </si>
  <si>
    <t>Michael K. Katundu</t>
  </si>
  <si>
    <t xml:space="preserve">Assistant Director, Information Technology </t>
  </si>
  <si>
    <t xml:space="preserve">Communications Commission of Kenya (CCK) </t>
  </si>
  <si>
    <t>katundu@cck.go.ke</t>
  </si>
  <si>
    <t xml:space="preserve">Malawi </t>
  </si>
  <si>
    <t xml:space="preserve">Grant Lupiya </t>
  </si>
  <si>
    <t xml:space="preserve">Department of Information Systems and Technoloy Management Services </t>
  </si>
  <si>
    <t>grant.lupiya@opc.gov.mw</t>
  </si>
  <si>
    <t xml:space="preserve">Mali </t>
  </si>
  <si>
    <t>Mr. BA Oumar</t>
  </si>
  <si>
    <t>Directeur General Adjoint</t>
  </si>
  <si>
    <t>Agence des technologies de l'information et de la communication (AGETIC)</t>
  </si>
  <si>
    <t>oumarba@agetic.gouv.ml</t>
  </si>
  <si>
    <t xml:space="preserve">Berthe Hawa Diakite </t>
  </si>
  <si>
    <t xml:space="preserve">Chargee des Politiques TIC &amp; Gestion .ml </t>
  </si>
  <si>
    <t>Agency of Information Technology and Communication (AGETIC)</t>
  </si>
  <si>
    <t>hawa.diakite@agetic.gouv.ml</t>
  </si>
  <si>
    <t>Namibia</t>
  </si>
  <si>
    <t>Cridin Appi</t>
  </si>
  <si>
    <t xml:space="preserve">Director </t>
  </si>
  <si>
    <t xml:space="preserve">Ministry of Transport &amp; Telecommunications, Department of Information Communication and technology </t>
  </si>
  <si>
    <t>criden.appi@naurugov.nr</t>
  </si>
  <si>
    <t xml:space="preserve">Nigeria </t>
  </si>
  <si>
    <t>Ibukun Odusote</t>
  </si>
  <si>
    <t>de l'Informartion</t>
  </si>
  <si>
    <t>Mary N. Uduma</t>
  </si>
  <si>
    <t xml:space="preserve">Nigerian Communications Commission </t>
  </si>
  <si>
    <t>mnuduma@ncc.gov.ng</t>
  </si>
  <si>
    <t xml:space="preserve">Federal Ministry of Information and communications </t>
  </si>
  <si>
    <t>iodusote@nigeria.gov.ng</t>
  </si>
  <si>
    <t>Rwanda</t>
  </si>
  <si>
    <t>Justin Rugondihene</t>
  </si>
  <si>
    <t>Rwanda Utilities Regulatory Agency (RURA)</t>
  </si>
  <si>
    <t>justin.rugondihene@rura.gov.rw</t>
  </si>
  <si>
    <t>Senegal</t>
  </si>
  <si>
    <t>Mrs. Mana Aidara</t>
  </si>
  <si>
    <t>ARTP</t>
  </si>
  <si>
    <t>mana.aidara@artp.sn.</t>
  </si>
  <si>
    <t>Mrs. Fatimetou Diop Diane</t>
  </si>
  <si>
    <t>ADIE</t>
  </si>
  <si>
    <t>fatimetou.diane@adie.sn</t>
  </si>
  <si>
    <t xml:space="preserve">Seychelles </t>
  </si>
  <si>
    <t>Benjamin Choppy</t>
  </si>
  <si>
    <t xml:space="preserve">Principal Secretary </t>
  </si>
  <si>
    <t xml:space="preserve">Department of ICT Ministry of National Development </t>
  </si>
  <si>
    <t>benchoppy@ict.gov.sc</t>
  </si>
  <si>
    <t>Paul Pierre</t>
  </si>
  <si>
    <t xml:space="preserve">Director for Radio-Communications Regulator </t>
  </si>
  <si>
    <t xml:space="preserve">Nora'in Ali </t>
  </si>
  <si>
    <t xml:space="preserve">Infocomm Development Authority of Singapore </t>
  </si>
  <si>
    <t>norain_ali@ida.gov.sg</t>
  </si>
  <si>
    <t>Min. of Information &amp; Telecommunication</t>
  </si>
  <si>
    <t>Mrs. Palesa Legoze</t>
  </si>
  <si>
    <t>Director, Cybersecurity</t>
  </si>
  <si>
    <t>pales@doc.gov.za</t>
  </si>
  <si>
    <t>South Africa</t>
  </si>
  <si>
    <t>Min. of Communications</t>
  </si>
  <si>
    <t>Min. of Science &amp; Technology</t>
  </si>
  <si>
    <t>Min. of Higher Education, Science, &amp; Technology</t>
  </si>
  <si>
    <t>South Sudan</t>
  </si>
  <si>
    <t>Min. of Telecommunication &amp; Postal Services</t>
  </si>
  <si>
    <t>Sudan</t>
  </si>
  <si>
    <t>Min. of Labor &amp; Technological Development</t>
  </si>
  <si>
    <t>Swaziland</t>
  </si>
  <si>
    <t>Angola</t>
  </si>
  <si>
    <t>Min. of Telecommunications &amp; Information Technology</t>
  </si>
  <si>
    <t>No</t>
  </si>
  <si>
    <t>Min. of Communications &amp; Information &amp; Information Technology</t>
  </si>
  <si>
    <t>Conseillère</t>
  </si>
  <si>
    <t>Autorité Transitoire de Régulation des Postes et Télécommunications</t>
  </si>
  <si>
    <t>Min. of Infrastructure, Science, &amp; Technology</t>
  </si>
  <si>
    <t>Min. of Transportation, Posts, &amp; Telecommunications</t>
  </si>
  <si>
    <t>Ministre</t>
  </si>
  <si>
    <t>Ministère du Développement de l'Économie Numérique et des Postes</t>
  </si>
  <si>
    <t>Ministère Du Developpement De L'Économie Numérique Et Des Postes</t>
  </si>
  <si>
    <t>Other #4</t>
  </si>
  <si>
    <t>Directeur Général des Télécommunications</t>
  </si>
  <si>
    <t>Other #5</t>
  </si>
  <si>
    <t>Burundi</t>
  </si>
  <si>
    <t>Min. of Telecommunications, Information, Communication, &amp; Relations</t>
  </si>
  <si>
    <t>Minister</t>
  </si>
  <si>
    <t>Ministry of Telecommunications,Information,Communication and Relations With Parliament</t>
  </si>
  <si>
    <t>Min. of Post &amp; Telecommunications</t>
  </si>
  <si>
    <t>Deputy Head of Secretariat</t>
  </si>
  <si>
    <t>Telecommunication Regulator of Cambodia</t>
  </si>
  <si>
    <t>Directeur de la Réglementation,</t>
  </si>
  <si>
    <t>Ministry Of Posts And Telecommunications</t>
  </si>
  <si>
    <t>Cape Verde</t>
  </si>
  <si>
    <t>Min. of Secondary Schools, Science, &amp; Innovation</t>
  </si>
  <si>
    <t>Central African Republic</t>
  </si>
  <si>
    <t>Min. of Telecommunications &amp; New Technologies</t>
  </si>
  <si>
    <t>Chargé de Mission Nouvelles Technologies</t>
  </si>
  <si>
    <t>Ministère Des Postes, Télécommunications Et Des Nouvelles Technologies</t>
  </si>
  <si>
    <t>Chad</t>
  </si>
  <si>
    <t>Min. of Postal Service, New Technology, &amp; Communications</t>
  </si>
  <si>
    <t>Min. of Posts &amp; Telecommunications &amp; the Promotion of New Information &amp; Communication Technologies</t>
  </si>
  <si>
    <t>Min. of Posts &amp; Technology, in Charge of New Technologies</t>
  </si>
  <si>
    <t>Bruno Nabagne KONE</t>
  </si>
  <si>
    <t>Min. of Post, Information, &amp; Communication Technologies &amp; Govt. Spokesperson</t>
  </si>
  <si>
    <t>Directeur de Cabinet</t>
  </si>
  <si>
    <t>Ministère de la Poste et des Technologies de l'Information et de la Communication</t>
  </si>
  <si>
    <t>Directeur Général</t>
  </si>
  <si>
    <t>Agence des Télécommunications de Côte d'Ivoire (ATCI)</t>
  </si>
  <si>
    <t>Conseiller Technique TIC</t>
  </si>
  <si>
    <t>Directeur de la Communication et de l'International</t>
  </si>
  <si>
    <t>Min. of Post, Telecommunications, &amp; New Information Technologies</t>
  </si>
  <si>
    <t>Equatorial Guinea</t>
  </si>
  <si>
    <t>Min. of Transportation, Technology, &amp; Posts &amp; Telecommunications</t>
  </si>
  <si>
    <t>Eritrea</t>
  </si>
  <si>
    <t>Min. of Transport &amp; Communications</t>
  </si>
  <si>
    <t>Ethiopia</t>
  </si>
  <si>
    <t>Min. of Communication &amp; Information Technology</t>
  </si>
  <si>
    <t>Director</t>
  </si>
  <si>
    <t>Communication And IT Standardization And Regulation Directorate</t>
  </si>
  <si>
    <t>Communication And IT Capacity Building Directorate</t>
  </si>
  <si>
    <t>Min. of Digital Economy, Communication, &amp; Postal Services</t>
  </si>
  <si>
    <t>Gambia</t>
  </si>
  <si>
    <t>Min. of Communications, Information, &amp; Technology</t>
  </si>
  <si>
    <t>Min. of Environment, Science, Technology, &amp; Innovation</t>
  </si>
  <si>
    <t>Min. of Communication</t>
  </si>
  <si>
    <t>Guinea-Bisseau</t>
  </si>
  <si>
    <t>Min. of National Education, Culture, Science, Youth, &amp; Sports</t>
  </si>
  <si>
    <t>Sec. of Information, Communication, &amp; Technology</t>
  </si>
  <si>
    <t>Lesotho</t>
  </si>
  <si>
    <t>Min. of Posts &amp; Telecommunications</t>
  </si>
  <si>
    <t>Liberia</t>
  </si>
  <si>
    <t>Madagascar</t>
  </si>
  <si>
    <t>Min. of Posts, Telecommunications, &amp; New Technology</t>
  </si>
  <si>
    <t>Min. of Information</t>
  </si>
  <si>
    <t>Min. of Communications &amp; Spokesperson of the Govt.</t>
  </si>
  <si>
    <t>Min. of Posts &amp; New Technologies</t>
  </si>
  <si>
    <t>Mauritius</t>
  </si>
  <si>
    <t>Min. of Tertiary Education, Science, Research, &amp; Technology</t>
  </si>
  <si>
    <t>Mozambique</t>
  </si>
  <si>
    <t>Min. of Works, Transport, &amp; Communication</t>
  </si>
  <si>
    <t>Niger</t>
  </si>
  <si>
    <t>Min. of Communication, New Technologies, &amp; Relations With Govt. Institutions</t>
  </si>
  <si>
    <t>Min. of Information &amp; Communications</t>
  </si>
  <si>
    <t>Min. of Information &amp; Communications Technology</t>
  </si>
  <si>
    <t>Min. of Youth Empowerment, Sports, Information Technology, &amp; Telecommunications &amp; Post</t>
  </si>
  <si>
    <t>Sao Tome and Principe</t>
  </si>
  <si>
    <t>Min. of Communications &amp; Information Technology</t>
  </si>
  <si>
    <t>Min. of Communication, Telecommunications, &amp; Information Technology</t>
  </si>
  <si>
    <t>Min. for Information Technology &amp; Public Admin.</t>
  </si>
  <si>
    <t>Min. of Education, Science, &amp; Technology</t>
  </si>
  <si>
    <t>Min. of Information &amp; Communication</t>
  </si>
  <si>
    <t>Somalia</t>
  </si>
  <si>
    <t xml:space="preserve">Jim Paterson   </t>
  </si>
  <si>
    <t>Director, Multilateral Affairs</t>
  </si>
  <si>
    <t xml:space="preserve">Mohamed Ibrahim </t>
  </si>
  <si>
    <t>Senior Advisor</t>
  </si>
  <si>
    <t>Ministry of Information, Posts and Telecommunications</t>
  </si>
  <si>
    <t xml:space="preserve"> mi@mipt.gov.so</t>
  </si>
  <si>
    <t>Jim@doc.gov.za</t>
  </si>
  <si>
    <t>dafikhateeb@yahoo.com</t>
  </si>
  <si>
    <t>Mr. Abadelfi El-Khatib</t>
  </si>
  <si>
    <t>Ministry of Communications and Information Technology</t>
  </si>
  <si>
    <t>Tanzania</t>
  </si>
  <si>
    <t>James M. Kilaba</t>
  </si>
  <si>
    <t>Tanzania Communications Regulatory Authority (TCRA)</t>
  </si>
  <si>
    <t>kilabaj@yahoo.com</t>
  </si>
  <si>
    <t>Min. for Communication, Science, &amp; Technology</t>
  </si>
  <si>
    <t>Togo</t>
  </si>
  <si>
    <t>Min. of Technical Education &amp; Professional Training</t>
  </si>
  <si>
    <t>Min. of Mail &amp; Telecommunication</t>
  </si>
  <si>
    <t xml:space="preserve">Tunisia </t>
  </si>
  <si>
    <t>Sihem Trabelsi</t>
  </si>
  <si>
    <t>Chef de Service, Direction de l’Interconnexion, de l’Accès et de l’Inte</t>
  </si>
  <si>
    <t>Instance Nationale des Télécommunications</t>
  </si>
  <si>
    <t>sihem.trabelsi@intt.tn</t>
  </si>
  <si>
    <t>Min. of Information &amp; Communication Technologies</t>
  </si>
  <si>
    <t xml:space="preserve">Uganda </t>
  </si>
  <si>
    <t>Simon Bugaba</t>
  </si>
  <si>
    <t>Assistant Director/Licensing and Standards</t>
  </si>
  <si>
    <t>Uganda Communications Commission</t>
  </si>
  <si>
    <t>stripleb@ucc.co.ug</t>
  </si>
  <si>
    <t>Ambrose Ruyooka</t>
  </si>
  <si>
    <t>Ag. Commmissioner for Information Technology</t>
  </si>
  <si>
    <t>Ministry of Information and Communications Technology (MoICT)</t>
  </si>
  <si>
    <t>ambrose.ruyooka@gmail.com</t>
  </si>
  <si>
    <t xml:space="preserve">Uganda Communications Commission </t>
  </si>
  <si>
    <t>Min. for Communications &amp; Information Communication Technology</t>
  </si>
  <si>
    <t>Zambia</t>
  </si>
  <si>
    <t>Min. of Transport, Communications, Works, &amp; Supply</t>
  </si>
  <si>
    <t>Zimbabwe</t>
  </si>
  <si>
    <t>Min. of Information Communications Technology</t>
  </si>
  <si>
    <t>Algeria</t>
  </si>
  <si>
    <t>Congo</t>
  </si>
  <si>
    <t>Djibouti</t>
  </si>
  <si>
    <t>Egypt</t>
  </si>
  <si>
    <t>Mauritania</t>
  </si>
  <si>
    <t>Morroco</t>
  </si>
  <si>
    <t>Min. of Postal Services &amp; Information &amp; Communication Technologies</t>
  </si>
  <si>
    <t xml:space="preserve">Min. of Communication &amp; Culture </t>
  </si>
  <si>
    <t>Manal Ismail</t>
  </si>
  <si>
    <t xml:space="preserve">Director, International Technical Coordination </t>
  </si>
  <si>
    <t>National Telecom Regulatory Authority-NTRA</t>
  </si>
  <si>
    <t>manal@tra.gov.eg</t>
  </si>
  <si>
    <t>Min. of Equipment &amp; Transportion</t>
  </si>
  <si>
    <t>Africa/Arab States</t>
  </si>
  <si>
    <t xml:space="preserve">Min. of Communications &amp; Information Technology </t>
  </si>
  <si>
    <t>Min. of Science, Technology, &amp; Scientific Research</t>
  </si>
  <si>
    <t>Min. of Communications &amp; Relations With Parliament</t>
  </si>
  <si>
    <t>Ministry of Trade, Commerce and New Technologies, Kingdom of Morocco</t>
  </si>
  <si>
    <t xml:space="preserve">Rachida Fakhri
</t>
  </si>
  <si>
    <t>Mr Boubker BADR</t>
  </si>
  <si>
    <t xml:space="preserve">Ministry of Trade, Commerce and New Technologies </t>
  </si>
  <si>
    <t>bbadr@mcinet.gov.ma</t>
  </si>
  <si>
    <t>Bahrain </t>
  </si>
  <si>
    <t>Iraq </t>
  </si>
  <si>
    <t>Jordan </t>
  </si>
  <si>
    <t>Kuwait </t>
  </si>
  <si>
    <t>Lebanon</t>
  </si>
  <si>
    <t>Malta</t>
  </si>
  <si>
    <t>Oman </t>
  </si>
  <si>
    <t>Palestine</t>
  </si>
  <si>
    <t>Qatar </t>
  </si>
  <si>
    <t>Saudi Arabia </t>
  </si>
  <si>
    <t>Sudan </t>
  </si>
  <si>
    <t>Syrian Arab Republic </t>
  </si>
  <si>
    <t>United Arab Emirates </t>
  </si>
  <si>
    <t>Yemen</t>
  </si>
  <si>
    <t>Arab States</t>
  </si>
  <si>
    <t>Min. of Communications, Science, &amp; Technology</t>
  </si>
  <si>
    <t>Sierra Leone</t>
  </si>
  <si>
    <t>Mr. Mohammed Bubashait</t>
  </si>
  <si>
    <t>General Director</t>
  </si>
  <si>
    <t>Telecommunications Regulatory Authority</t>
  </si>
  <si>
    <t>mohd.bubashait@tra.org.bh</t>
  </si>
  <si>
    <t>Mr. Mohammed Alnoaimi</t>
  </si>
  <si>
    <t>Manager, ICT</t>
  </si>
  <si>
    <t>malnoaimi@tra.org.bh</t>
  </si>
  <si>
    <t>Supervisor, ICT</t>
  </si>
  <si>
    <t>Majeed Hameed Jasim</t>
  </si>
  <si>
    <t>State Company for the Internet Services (SCIS)</t>
  </si>
  <si>
    <t>Director General</t>
  </si>
  <si>
    <t>Min. of Communications (Acting)</t>
  </si>
  <si>
    <t>Min. of Science &amp; Technology (Acting)</t>
  </si>
  <si>
    <t>Nabeel I. AL-Fayoumi</t>
  </si>
  <si>
    <t>Director General / Government Chief Information Officer</t>
  </si>
  <si>
    <t>National Information Technology Center</t>
  </si>
  <si>
    <t>nabeel.f@nitc.gov.jo</t>
  </si>
  <si>
    <t>Min. of Information &amp; Communication Technology</t>
  </si>
  <si>
    <t>Central Agency for Information Technology</t>
  </si>
  <si>
    <t>Dr. Imad Youssef Hoballah</t>
  </si>
  <si>
    <t>Acting Chairman, and CEO</t>
  </si>
  <si>
    <t>imad.hoballah@tra.eov.lb or imadbusiness@yahoo.com</t>
  </si>
  <si>
    <t>Dr. Mona Jabbour AI-Ashkar</t>
  </si>
  <si>
    <t>Profesor</t>
  </si>
  <si>
    <t>Lebanese University</t>
  </si>
  <si>
    <t>moacja@ul.edu.lb</t>
  </si>
  <si>
    <t>Min. of Telecommunications</t>
  </si>
  <si>
    <t>Steve Agius</t>
  </si>
  <si>
    <t>Chief Information Officer</t>
  </si>
  <si>
    <t>Malta Communications Authority</t>
  </si>
  <si>
    <t>steve.agius@mca.org.mt</t>
  </si>
  <si>
    <t>Tarfah Mohammed Al-Suleimany</t>
  </si>
  <si>
    <t>International Representation</t>
  </si>
  <si>
    <t>Sultanate of Oman</t>
  </si>
  <si>
    <t>tarfahs@tra.gov.om</t>
  </si>
  <si>
    <t>Saleh Al Kuwari</t>
  </si>
  <si>
    <t>Section Manager-Internet,Interconnect &amp; Numbering</t>
  </si>
  <si>
    <t>salkuwari@ict.gov.qa</t>
  </si>
  <si>
    <t>Salwa Fakhroo</t>
  </si>
  <si>
    <t>Manager- Institutional Relations</t>
  </si>
  <si>
    <t>sfakhro@ict.gov.qa</t>
  </si>
  <si>
    <t>Mohamed Ibrahim</t>
  </si>
  <si>
    <t>Senior Advisor, Ministry of Information, Posts and Telecommunications, Somalia Research Fellow , University of Melbourne</t>
  </si>
  <si>
    <t>mi@mipt.gov.so , mohamedi@unimelb.edu.au</t>
  </si>
  <si>
    <t>Ministry of Communications</t>
  </si>
  <si>
    <t>Min. of Telecommunication &amp; Technology</t>
  </si>
  <si>
    <t>Mohammad Alkhamis</t>
  </si>
  <si>
    <t>Telecommunication Regulatory Authority</t>
  </si>
  <si>
    <t>mohammed.alkhamis@tra.ae</t>
  </si>
  <si>
    <t>Manager Internet Advancement</t>
  </si>
  <si>
    <t>a.almarzouqi@tra.gov.ae</t>
  </si>
  <si>
    <t>Abdulrahman Al Marzooqi</t>
  </si>
  <si>
    <t>Amer Mohamaed Haza</t>
  </si>
  <si>
    <t>Data Network &amp; Internet in the Public Telecommunication Corporation</t>
  </si>
  <si>
    <t>General manager</t>
  </si>
  <si>
    <t>amerhaza@yemen.net.y</t>
  </si>
  <si>
    <t>Australia</t>
  </si>
  <si>
    <t>Bangladesh</t>
  </si>
  <si>
    <t>Bhutan</t>
  </si>
  <si>
    <t>Brunei Darussalam</t>
  </si>
  <si>
    <t>Cambodia</t>
  </si>
  <si>
    <t>China</t>
  </si>
  <si>
    <t>Cook Islands</t>
  </si>
  <si>
    <t>Fiji</t>
  </si>
  <si>
    <t>India</t>
  </si>
  <si>
    <t>Indonesia</t>
  </si>
  <si>
    <t>Iran, Islamic Republic of</t>
  </si>
  <si>
    <t>Japan</t>
  </si>
  <si>
    <t>Kazakhstan</t>
  </si>
  <si>
    <t>Kiribati</t>
  </si>
  <si>
    <t>Lao People's Democratic Republic</t>
  </si>
  <si>
    <t>Malaysia</t>
  </si>
  <si>
    <t>Maldives</t>
  </si>
  <si>
    <t>Marshall Islands</t>
  </si>
  <si>
    <t>Micronesia (Federated States of)</t>
  </si>
  <si>
    <t>Mongolia</t>
  </si>
  <si>
    <t>Nauru</t>
  </si>
  <si>
    <t>Nepal</t>
  </si>
  <si>
    <t>New Zealand</t>
  </si>
  <si>
    <t>Niue</t>
  </si>
  <si>
    <t>Pakistan</t>
  </si>
  <si>
    <t>Palau</t>
  </si>
  <si>
    <t>Papua New Guinea</t>
  </si>
  <si>
    <t>Philippines</t>
  </si>
  <si>
    <t>Republic of Korea</t>
  </si>
  <si>
    <t>Russian Federation</t>
  </si>
  <si>
    <t>Samoa</t>
  </si>
  <si>
    <t>Singapore</t>
  </si>
  <si>
    <t>Solomon Islands</t>
  </si>
  <si>
    <t>Sri Lanka</t>
  </si>
  <si>
    <t>Tajikistan</t>
  </si>
  <si>
    <t>Thailand</t>
  </si>
  <si>
    <t>Timor-Leste</t>
  </si>
  <si>
    <t>Tonga</t>
  </si>
  <si>
    <t>Turkey</t>
  </si>
  <si>
    <t>Turkmenistan</t>
  </si>
  <si>
    <t>Tuvalu</t>
  </si>
  <si>
    <t>Uzbekistan</t>
  </si>
  <si>
    <t>Vanuatu</t>
  </si>
  <si>
    <t>Viet Nam</t>
  </si>
  <si>
    <t>Asia and the Pacific</t>
  </si>
  <si>
    <t>Tokelau</t>
  </si>
  <si>
    <t>Macao, China</t>
  </si>
  <si>
    <t>Andrew Maurer</t>
  </si>
  <si>
    <t>Assistant Secretary - Networks Operations &amp; Spectrum Branch</t>
  </si>
  <si>
    <t>Andrew.maurer@dbcde.gov.au</t>
  </si>
  <si>
    <t>Peter Nettlefold</t>
  </si>
  <si>
    <t>Manager – Internet Governance, IPND and Numbering Team</t>
  </si>
  <si>
    <t>Peter.Nettlefold@dbcde.gov.au</t>
  </si>
  <si>
    <t>Min. for Broadband, Communications, &amp; the Digital Economy</t>
  </si>
  <si>
    <t>Amirul Azuan Ahmad</t>
  </si>
  <si>
    <t>Head of Solution Architect Office, E-Government National Centre</t>
  </si>
  <si>
    <t>Prime Minister's Office</t>
  </si>
  <si>
    <t>azuan.ahmad@egc.gov.bn</t>
  </si>
  <si>
    <t>Cui Shutian</t>
  </si>
  <si>
    <t>Telecommunication Administration Bureau           Division of Telecommunication Services and Resources</t>
  </si>
  <si>
    <t>Deputy Director</t>
  </si>
  <si>
    <t>cuishutian@miit.gov.cn</t>
  </si>
  <si>
    <t>Mac Mokoroa</t>
  </si>
  <si>
    <t>Office of the Prime Minister</t>
  </si>
  <si>
    <t>Chief of Staff</t>
  </si>
  <si>
    <t>coso@pmoffice.gov.ck</t>
  </si>
  <si>
    <t>Tepua Hunter</t>
  </si>
  <si>
    <t>ICT Director</t>
  </si>
  <si>
    <t>tngamata@pmoffice.gov.ck</t>
  </si>
  <si>
    <t>Doh-Hwan Kim</t>
  </si>
  <si>
    <t>Deputy Director, Internet Policy Division</t>
  </si>
  <si>
    <t>Korea Communications Commission (KCC)</t>
  </si>
  <si>
    <t>hwan@kcc.go.kr</t>
  </si>
  <si>
    <t>Dong-eun Won</t>
  </si>
  <si>
    <t>Researcher</t>
  </si>
  <si>
    <t>Korea Internet &amp; Security Agency (KISA)</t>
  </si>
  <si>
    <t>gackr@kisa.or.kr</t>
  </si>
  <si>
    <t>MR. SHIVNESH PRASAD</t>
  </si>
  <si>
    <t>Acting Director</t>
  </si>
  <si>
    <t>shivnesh.prasad@gmail.com</t>
  </si>
  <si>
    <t>MR. ELVIN PRASAD</t>
  </si>
  <si>
    <t>Engineer</t>
  </si>
  <si>
    <t>elvin.prasad@govnet.gov.fj</t>
  </si>
  <si>
    <t>Dr Ajay Kumar</t>
  </si>
  <si>
    <t>Joint Secretary</t>
  </si>
  <si>
    <t xml:space="preserve">Department of Electronics &amp; Information Technology        Ministry of Communications &amp; Information Technology Government of India </t>
  </si>
  <si>
    <t>ajay@mit.gov.in</t>
  </si>
  <si>
    <t>Dr. Govind   </t>
  </si>
  <si>
    <t>Ministry of Communication and Information Technology    </t>
  </si>
  <si>
    <t>Advisor</t>
  </si>
  <si>
    <t>drgovind@nic.in</t>
  </si>
  <si>
    <t>Ashwin Sasongko</t>
  </si>
  <si>
    <t>Ministry of Communication and Information</t>
  </si>
  <si>
    <t>Director General of ICT Application</t>
  </si>
  <si>
    <t>ashwin@depkominfo.go.id</t>
  </si>
  <si>
    <t>Saeed Mahdioun</t>
  </si>
  <si>
    <t>Managing Director</t>
  </si>
  <si>
    <t>Information Technology Company of Iran</t>
  </si>
  <si>
    <t>mahdioun@itc.ir</t>
  </si>
  <si>
    <t>Ministry of Internal Affairs and Communications, Computer Communications Division</t>
  </si>
  <si>
    <t>Director for Global ICT Strategy</t>
  </si>
  <si>
    <t>Haruka Saito</t>
  </si>
  <si>
    <t>Ministry of Internal Affairs and Communications, Telecommunications Bureau</t>
  </si>
  <si>
    <t>Director, Computer Communications Division</t>
  </si>
  <si>
    <t>Min. of Industry &amp; New Technologies</t>
  </si>
  <si>
    <t>Min. for Communications, Transport, &amp; Tourism Development</t>
  </si>
  <si>
    <t>Min. of Transportation &amp; Communication</t>
  </si>
  <si>
    <t>Mohamed Sharil Tarmizi</t>
  </si>
  <si>
    <t>Malaysian Communications and Multimedia Commission</t>
  </si>
  <si>
    <t>Chief Operating Officer</t>
  </si>
  <si>
    <t>sharil@cmc.gov.my</t>
  </si>
  <si>
    <t>Ameen IBRAHIM</t>
  </si>
  <si>
    <t>Min. of Transport &amp; Communication</t>
  </si>
  <si>
    <t>Min. of Transportation &amp; Communications</t>
  </si>
  <si>
    <t>Sec. of Transportation, Communication, &amp; Infrastructure</t>
  </si>
  <si>
    <t>Enkhbat Dangaasuren</t>
  </si>
  <si>
    <t>Member of Parliament</t>
  </si>
  <si>
    <t>dr.enkhbat@gmail.com</t>
  </si>
  <si>
    <t>Criden Appi</t>
  </si>
  <si>
    <t>Director of Telecommunications.(Regulatory).</t>
  </si>
  <si>
    <t>Department of Telecommunications</t>
  </si>
  <si>
    <t>Frank March</t>
  </si>
  <si>
    <t>Information Technology and Telecommunications Policy Group Resources and Networks Branch, Ministry of Economic Development</t>
  </si>
  <si>
    <t>Senior Specialist Advisor</t>
  </si>
  <si>
    <t>Frank.March@med.govt.nz</t>
  </si>
  <si>
    <t>Hon Toke T Talagi</t>
  </si>
  <si>
    <t>Minister of Telecommunications</t>
  </si>
  <si>
    <t>tokes001@xtra.co.nz</t>
  </si>
  <si>
    <t>Mr. Pär Brumark</t>
  </si>
  <si>
    <t>Dr. Zafar Iqbal Qadir</t>
  </si>
  <si>
    <t>Secretary (IT)</t>
  </si>
  <si>
    <t>Ministry of Information Technology</t>
  </si>
  <si>
    <t>secretary@moitt.gov.pk</t>
  </si>
  <si>
    <t>Mr. Muhammad Amir Malik</t>
  </si>
  <si>
    <t>Member (IT)</t>
  </si>
  <si>
    <t>amir@moitt.gov.pk</t>
  </si>
  <si>
    <t>Kila GULO-VUI</t>
  </si>
  <si>
    <t>National Information and Communications Technology Authority</t>
  </si>
  <si>
    <t>Director of Economics &amp; Consumer Affairs</t>
  </si>
  <si>
    <t>kgulovui@nicta.gov.pg</t>
  </si>
  <si>
    <t>Monchito B. Ibrahim</t>
  </si>
  <si>
    <t>Commission on Information and Communications Technology</t>
  </si>
  <si>
    <t>Commissioner</t>
  </si>
  <si>
    <t>mon.ibrahim@cict.gov.ph</t>
  </si>
  <si>
    <t>Patricia May M. Abejo</t>
  </si>
  <si>
    <t>pmabejo@cict.gov.ph</t>
  </si>
  <si>
    <t>Igor Milashevskiy</t>
  </si>
  <si>
    <t>Adviser to Minister of Telecoms and Mass Communications</t>
  </si>
  <si>
    <t>Ministry of Telecom and Mass Communications of the Russian Federation</t>
  </si>
  <si>
    <t>i.milashevskiy@minsvyaz.ru</t>
  </si>
  <si>
    <t>Mr. Aiono Mose Pouvi Sua</t>
  </si>
  <si>
    <t>Chief Executive Officer</t>
  </si>
  <si>
    <t>Ministry of Foreign Affairs &amp; Trade Government of Samoa</t>
  </si>
  <si>
    <t>mose@mfat.gov.ws</t>
  </si>
  <si>
    <t>Ms. Laieimau Oketevi Tanuvasa</t>
  </si>
  <si>
    <t>Computer Services Ltd.</t>
  </si>
  <si>
    <t>tevi@cst.ws</t>
  </si>
  <si>
    <t>Choon-Sai Lim</t>
  </si>
  <si>
    <t>Director, Internet Resource Management   </t>
  </si>
  <si>
    <t>Infocomm Development Authority of Singapore   </t>
  </si>
  <si>
    <t>lim_choon_sai@ida.gov.sg</t>
  </si>
  <si>
    <t>Nora'in Ali</t>
  </si>
  <si>
    <t>Infocomm Development Authority of Singapore</t>
  </si>
  <si>
    <t>Reshan Dewapura</t>
  </si>
  <si>
    <t>ICT Agency of Sri Lanka</t>
  </si>
  <si>
    <t>reshan@icta.lk</t>
  </si>
  <si>
    <t>Jayantha Fernando</t>
  </si>
  <si>
    <t>ICT Agency of Sri Lanka (ICTA)</t>
  </si>
  <si>
    <t>Director/Legal Adviser</t>
  </si>
  <si>
    <t>jfdo@icta.lk</t>
  </si>
  <si>
    <t>Chmn., Communications Service</t>
  </si>
  <si>
    <t>Thaweesak Koanantakool, PhD</t>
  </si>
  <si>
    <t>National Science and Technology Development Agency Ministry of Science and Technology</t>
  </si>
  <si>
    <t>President                                     Thailand GAC Representative to ICANN</t>
  </si>
  <si>
    <t>Wanawit Ahkuputra</t>
  </si>
  <si>
    <t>Deputy Executive Director</t>
  </si>
  <si>
    <t>Electronic Transactions Development Agency (Public Organization)
Ministry of Information and Communication Technology</t>
  </si>
  <si>
    <t>wanawit@etda.or.th</t>
  </si>
  <si>
    <t>Paula P. Ma'u</t>
  </si>
  <si>
    <t>Ministry of Information and Communications</t>
  </si>
  <si>
    <t>paulm@mic.gov.to</t>
  </si>
  <si>
    <t>Ihsan Durdu</t>
  </si>
  <si>
    <t>Ministry of Transportation &amp; Communications</t>
  </si>
  <si>
    <t>idurdu@ubak.gov.tr</t>
  </si>
  <si>
    <t>Ovezov Bayramgeldi Orazgeldievich</t>
  </si>
  <si>
    <t>Ministry of Communication</t>
  </si>
  <si>
    <t>ovezov@online.tm</t>
  </si>
  <si>
    <t>Mr. Tepaukei Sotaga</t>
  </si>
  <si>
    <t>Assistant Secretary</t>
  </si>
  <si>
    <t>Ministry of Communications and Transport</t>
  </si>
  <si>
    <t>tsotaga@gov.tv</t>
  </si>
  <si>
    <t>Mr. Opetaia Simati</t>
  </si>
  <si>
    <t>Director of ICT</t>
  </si>
  <si>
    <t>osimati@gov.tv</t>
  </si>
  <si>
    <t>Fred Samuel</t>
  </si>
  <si>
    <t>Government Chief Information Officer</t>
  </si>
  <si>
    <t>fsamuel@vanuatu.gov.vu</t>
  </si>
  <si>
    <t>Louise Nasak</t>
  </si>
  <si>
    <t>Telecommunication and Radiocommunications (TRR) Office</t>
  </si>
  <si>
    <t>Manager Internet Market and Governance</t>
  </si>
  <si>
    <t>louisenasak@trr.vu</t>
  </si>
  <si>
    <t>Le Thi Ngoc Mo</t>
  </si>
  <si>
    <t>Deputy Director General</t>
  </si>
  <si>
    <t>Viet Nam Telecom Authority (VNTA), MIC</t>
  </si>
  <si>
    <t>Minh Cuong Hoang</t>
  </si>
  <si>
    <t>Viet Nam, Internet Center (VNNIC), MIC</t>
  </si>
  <si>
    <t>moltn@mic.gov.vn</t>
  </si>
  <si>
    <t>hmcuong@vnnic.vn</t>
  </si>
  <si>
    <t>Madame Nelly Kwende</t>
  </si>
  <si>
    <t>nkwende@gmail.com or nkwende@gouv.bj</t>
  </si>
  <si>
    <t>Min. of Transportation</t>
  </si>
  <si>
    <t>Conseiller Communications</t>
  </si>
  <si>
    <t>Postes et Télécommunications</t>
  </si>
  <si>
    <t>Directeur Postes et Télécommunications</t>
  </si>
  <si>
    <t>Ministry Of Telecommunications</t>
  </si>
  <si>
    <t>Executive President</t>
  </si>
  <si>
    <t>National Telecommunications Regulatory Authority</t>
  </si>
  <si>
    <t>Director of International Relations Division</t>
  </si>
  <si>
    <t>Ministry of Communications and Information Technology - MCIT</t>
  </si>
  <si>
    <t>WSIS and Internet Affairs Department Manager</t>
  </si>
  <si>
    <t>Director of IT</t>
  </si>
  <si>
    <t xml:space="preserve"> Commission of Media and Communication</t>
  </si>
  <si>
    <t xml:space="preserve">Information Technology Company of Iran </t>
  </si>
  <si>
    <t xml:space="preserve">State Company for the Internet Services SCIS </t>
  </si>
  <si>
    <t>Kassim Mohammed Jassim</t>
  </si>
  <si>
    <t>General Manager</t>
  </si>
  <si>
    <t>Nurlan Bayaman</t>
  </si>
  <si>
    <t>Assistant to Director</t>
  </si>
  <si>
    <t>The State Intellectual Property Service</t>
  </si>
  <si>
    <t>nurlan.bayaman@patent.kg</t>
  </si>
  <si>
    <t>Deputy Chairman</t>
  </si>
  <si>
    <t>Central Authority for Information Technolgy</t>
  </si>
  <si>
    <t>Libya</t>
  </si>
  <si>
    <t>Feliksas Dobrovolskis</t>
  </si>
  <si>
    <t xml:space="preserve">Communications Regulatory Authority </t>
  </si>
  <si>
    <t>feliksas.dobrovolskis@rrt.lt</t>
  </si>
  <si>
    <t>rrachida@gmail.com</t>
  </si>
  <si>
    <t>Min. of Communications &amp; Govt. Spokesperson</t>
  </si>
  <si>
    <t>Deputy Minister, Technical</t>
  </si>
  <si>
    <t>Ministry Of Communicatoins And IT</t>
  </si>
  <si>
    <t>Board Member</t>
  </si>
  <si>
    <t>Ministry of Communications and IT (MCIT)</t>
  </si>
  <si>
    <t>CEO</t>
  </si>
  <si>
    <t>American Samoa Telecommunications Authority</t>
  </si>
  <si>
    <t xml:space="preserve">Sec. of State for Foreign &amp; Political Affairs &amp; for </t>
  </si>
  <si>
    <t>Australia Government, Department of Broadband, Communications and the Digital Economy</t>
  </si>
  <si>
    <t>Australian Government, Department of Broadband, Communications and the Digital Economy</t>
  </si>
  <si>
    <t>Min for Broadband, Communications, &amp; the Digital Economy</t>
  </si>
  <si>
    <t xml:space="preserve">Australian Government, Department of Broadband Communications and the Digital Economy </t>
  </si>
  <si>
    <t>Ministry of Information and Communication Technology (MoICT)</t>
  </si>
  <si>
    <t>PS to Hounarable Minister</t>
  </si>
  <si>
    <t>Acting Minister</t>
  </si>
  <si>
    <t>Ministry of Information &amp; Communications</t>
  </si>
  <si>
    <t>Deputy Secretary</t>
  </si>
  <si>
    <t>PO to the Hounarable Minister</t>
  </si>
  <si>
    <t>Burma (Myanmar)</t>
  </si>
  <si>
    <t>Min. of Communications, Post, &amp; Telegraph</t>
  </si>
  <si>
    <t>Chairman</t>
  </si>
  <si>
    <t>Min. of Industry &amp; Information Technology</t>
  </si>
  <si>
    <t>Ministry Of Industry And Information Technology</t>
  </si>
  <si>
    <t>Official</t>
  </si>
  <si>
    <t>Council</t>
  </si>
  <si>
    <t>Korea, Democratic People's Republic of Korea</t>
  </si>
  <si>
    <t>Jolden J. Johnnyboy</t>
  </si>
  <si>
    <t>Assistant Secretary for Communications</t>
  </si>
  <si>
    <t>Department of Transportation, Communications &amp; Infrastructure</t>
  </si>
  <si>
    <t>transcom@mail.fm</t>
  </si>
  <si>
    <t>Min. for Public Enterprises, Communications, Civil Aviation, &amp; Tourism</t>
  </si>
  <si>
    <t>Hong Kong Special Administrative Region, China</t>
  </si>
  <si>
    <t xml:space="preserve"> Mr Daniel LAI </t>
  </si>
  <si>
    <t>Office of the Government Chief Information Officer</t>
  </si>
  <si>
    <t xml:space="preserve">dlai@ogcio.gov.hk </t>
  </si>
  <si>
    <t>Gary KW LAI</t>
  </si>
  <si>
    <t>Assistant Government Chief Information Officer (Industry Facilitation)</t>
  </si>
  <si>
    <t>Government of the Hong Kong Special Administrative Region</t>
  </si>
  <si>
    <t>gkwlai@ogcio.gov.hk</t>
  </si>
  <si>
    <t>Assistant Government Chief Information Officer (Digital Economy Facilitation)</t>
  </si>
  <si>
    <t>Min. of Communication &amp; Information</t>
  </si>
  <si>
    <t>Mr. Etsuko Nakanishi</t>
  </si>
  <si>
    <t>e.nakanishi@soumu.go.jp</t>
  </si>
  <si>
    <t>h3-saito@soumo.go.jp</t>
  </si>
  <si>
    <t>Computer Communications Division</t>
  </si>
  <si>
    <t>Min. of Education, Culture, Sports, Science, &amp; Technology</t>
  </si>
  <si>
    <t>Kyrgyz Republic</t>
  </si>
  <si>
    <t>ICT Advisor</t>
  </si>
  <si>
    <t>Ministry of Communications, Transport and Tourism Dev.</t>
  </si>
  <si>
    <t>Min. of Science, Information &amp; Communication Technologies (ICT), &amp; Future Planning</t>
  </si>
  <si>
    <t>Doctor</t>
  </si>
  <si>
    <t>KAIST Korea Advanced Institute of Science And Technology</t>
  </si>
  <si>
    <t>KISA - Korea Internet and Security Agency</t>
  </si>
  <si>
    <t>Assistant Director</t>
  </si>
  <si>
    <t>Ministry Of Science, ICT And Future Planning(MSIP)</t>
  </si>
  <si>
    <t xml:space="preserve"> nurlan.bayaman@patent.kg</t>
  </si>
  <si>
    <t>Min. of Communications, Transport, Posts, &amp; Construction</t>
  </si>
  <si>
    <t>Min. of Post, Telecommunications &amp; Communication</t>
  </si>
  <si>
    <t xml:space="preserve">Malaysian Communications and Multimedia Commission </t>
  </si>
  <si>
    <t>Min. of Communication &amp; Multimedia</t>
  </si>
  <si>
    <t>Mr. Phil Philippo</t>
  </si>
  <si>
    <t>Secretary of Transportation and Communications</t>
  </si>
  <si>
    <t>Ministry of Transportation and Communications</t>
  </si>
  <si>
    <t>phil.philippo@gmail.com</t>
  </si>
  <si>
    <t>Mr. Rommel Natividad</t>
  </si>
  <si>
    <t>Spectrum Manager</t>
  </si>
  <si>
    <t>Ministry of Transportation and Communication</t>
  </si>
  <si>
    <t>Dona Scola</t>
  </si>
  <si>
    <t xml:space="preserve">Deputy Minister </t>
  </si>
  <si>
    <t xml:space="preserve">Ministry of Technology </t>
  </si>
  <si>
    <t>dona.scola@mtic.gov.md</t>
  </si>
  <si>
    <t>Min. of Information Society &amp; Telecommunications</t>
  </si>
  <si>
    <t>Director ICT</t>
  </si>
  <si>
    <t>Ministry of Telecommunications</t>
  </si>
  <si>
    <t>Niue Information Technology Committee</t>
  </si>
  <si>
    <t xml:space="preserve">Representative and Advisor </t>
  </si>
  <si>
    <t xml:space="preserve">        IT-Policy Analyst</t>
  </si>
  <si>
    <t>brumark@telia.com</t>
  </si>
  <si>
    <t>Analyst</t>
  </si>
  <si>
    <t>Ministry of Information Technology, Science &amp; Technology, Communications</t>
  </si>
  <si>
    <t>Chief</t>
  </si>
  <si>
    <t>Division of Communications, Palau Government</t>
  </si>
  <si>
    <t>Marek Rusin</t>
  </si>
  <si>
    <t xml:space="preserve">Adviser to the Director NASK </t>
  </si>
  <si>
    <t>NASK</t>
  </si>
  <si>
    <t>marekrusin@wp.pl</t>
  </si>
  <si>
    <t>Supreme Council of Information and Communication Technology (ictQATAR)</t>
  </si>
  <si>
    <t xml:space="preserve">Leading specialist </t>
  </si>
  <si>
    <t>Federal State Unitary Enterprise Radio Research and Development Institute (FSUE NIIR)</t>
  </si>
  <si>
    <t xml:space="preserve">Ministry of Finance of the Slovak Republic </t>
  </si>
  <si>
    <t>peter.biro@mfsr.sk</t>
  </si>
  <si>
    <t>Regulatory Resource Director</t>
  </si>
  <si>
    <t>Telecommunications Commission of Solomon Islands</t>
  </si>
  <si>
    <t>Ministry of Communications and Information Technology (MCIT)</t>
  </si>
  <si>
    <t xml:space="preserve">Ministry of Transportation &amp; Communications </t>
  </si>
  <si>
    <t>Minister for Telecommunications Tokelau</t>
  </si>
  <si>
    <t>Chairman of the Board</t>
  </si>
  <si>
    <t>Information and Communication Technology Authority</t>
  </si>
  <si>
    <t>Mark Carvell</t>
  </si>
  <si>
    <t xml:space="preserve">ICT Policy - Internet Governance </t>
  </si>
  <si>
    <t xml:space="preserve">Department for Culture, Media and Sport </t>
  </si>
  <si>
    <t>Europe and North America</t>
  </si>
  <si>
    <t>Albania</t>
  </si>
  <si>
    <t>Andorra</t>
  </si>
  <si>
    <t>Armenia</t>
  </si>
  <si>
    <t>Austria</t>
  </si>
  <si>
    <t>Azerbaijan</t>
  </si>
  <si>
    <t>Belarus</t>
  </si>
  <si>
    <t>Belgium</t>
  </si>
  <si>
    <t>Bosnia and Herzegovina</t>
  </si>
  <si>
    <t>Bulgaria</t>
  </si>
  <si>
    <t>Canada</t>
  </si>
  <si>
    <t>Croatia</t>
  </si>
  <si>
    <t>Cyprus</t>
  </si>
  <si>
    <t>Czech Republic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</si>
  <si>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</si>
  <si>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</si>
  <si>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</si>
  <si>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</si>
  <si>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</si>
  <si>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</si>
  <si>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</si>
  <si>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</si>
  <si>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</si>
  <si>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</si>
  <si>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</si>
  <si>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</si>
  <si>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</si>
  <si>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</si>
  <si>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Luxembourg</t>
  </si>
  <si>
    <t>Monaco</t>
  </si>
  <si>
    <t>Montenegro</t>
  </si>
  <si>
    <t>Netherlands</t>
  </si>
  <si>
    <t>Norway</t>
  </si>
  <si>
    <t>Poland</t>
  </si>
  <si>
    <t>Portugal</t>
  </si>
  <si>
    <t>Romania</t>
  </si>
  <si>
    <t>San Marino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</si>
  <si>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</si>
  <si>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</si>
  <si>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</si>
  <si>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</si>
  <si>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</si>
  <si>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</si>
  <si>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</si>
  <si>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 of Great Britain   and Northern Ireland</t>
  </si>
  <si>
    <t>United States of America</t>
  </si>
  <si>
    <t>Min. of Innovation, Technology, &amp; Communications</t>
  </si>
  <si>
    <t>Director of the Cabinet of the Minister</t>
  </si>
  <si>
    <t>Ministry for Innovation and ICT</t>
  </si>
  <si>
    <t>Min. of Economy &amp; Territorial Planning</t>
  </si>
  <si>
    <t xml:space="preserve">Gagik Grigoryan </t>
  </si>
  <si>
    <t xml:space="preserve">Head of Foreign Relations </t>
  </si>
  <si>
    <t xml:space="preserve">Ministry of Transport and Communications </t>
  </si>
  <si>
    <t>gac.armenia@gmail.com</t>
  </si>
  <si>
    <t>Ministry of Transport and Communication</t>
  </si>
  <si>
    <t>Christian Singer</t>
  </si>
  <si>
    <t xml:space="preserve">Head of Unit for International Telecommunications Affairs </t>
  </si>
  <si>
    <t xml:space="preserve">Ministry of Science and Transport </t>
  </si>
  <si>
    <t>christian.singer@bmvit.gv.at</t>
  </si>
  <si>
    <t>Min. for Transportation, Innovation, &amp; Technology</t>
  </si>
  <si>
    <t>Legal Service</t>
  </si>
  <si>
    <t>Ministry for Transport, Innovation and Technology</t>
  </si>
  <si>
    <t>Nariman Hajiyev</t>
  </si>
  <si>
    <t>Ministry of Communication and Information Technologies</t>
  </si>
  <si>
    <t>narimangd@yahoo.com</t>
  </si>
  <si>
    <t>Ministry of Communications and Information Technologies</t>
  </si>
  <si>
    <t>Deputy Minister</t>
  </si>
  <si>
    <t>Mr. Sergei Kaparikha</t>
  </si>
  <si>
    <t>Deputy Chief and Head of the Information Protection Department</t>
  </si>
  <si>
    <t>Operational and Analytical Center under the Aegis of the President of the Republic of Belarus</t>
  </si>
  <si>
    <t>info@oac.gov.by</t>
  </si>
  <si>
    <t>Pierre-Yves Charles</t>
  </si>
  <si>
    <t xml:space="preserve">Attaché, FPS Economy, SMEs, Self-Employed and Energy </t>
  </si>
  <si>
    <t xml:space="preserve">Directorate-General Telecommunications and Information Society </t>
  </si>
  <si>
    <t>pierre-yves.charles@economie.fgov.be</t>
  </si>
  <si>
    <t>Conseiller général ff</t>
  </si>
  <si>
    <t>DG Télécommunications et Société de l'Information, SPF Economie</t>
  </si>
  <si>
    <t>Jan Vannieuwenhuyse</t>
  </si>
  <si>
    <t xml:space="preserve">Counsellor - Engineer </t>
  </si>
  <si>
    <t>Belgian Institute of Postal Services and Telecommunications (BIPT)</t>
  </si>
  <si>
    <t>jan.vannieuwenhuyse@bipt.be</t>
  </si>
  <si>
    <t>Min. of Economy, Consumers, &amp; the North Sea</t>
  </si>
  <si>
    <t>Senior Policy Advisor</t>
  </si>
  <si>
    <t>Belgian Institute For Postal Services And Telecommunications</t>
  </si>
  <si>
    <t>Attaché, FPS Economy</t>
  </si>
  <si>
    <t>SMEs, Self-Employed And Energy, Directorate-General Telecommunication And Information Systems</t>
  </si>
  <si>
    <t>Telecommunications Division, Communications Regulatory Agency</t>
  </si>
  <si>
    <t>Parvan Rusinov</t>
  </si>
  <si>
    <t xml:space="preserve">Ministry of transport, information technology and communications </t>
  </si>
  <si>
    <t>Nelly Stoyanova</t>
  </si>
  <si>
    <t xml:space="preserve">Director Information Society and Information Technologies Directorate </t>
  </si>
  <si>
    <t xml:space="preserve">State Agency for Information Technology and Communications </t>
  </si>
  <si>
    <t>nstoyanova@mtitc.government.bg</t>
  </si>
  <si>
    <t>Min. of Transport, Information Technology, &amp; Communications</t>
  </si>
  <si>
    <t>Adviser</t>
  </si>
  <si>
    <t>Ministry Of Transport, Information Technology And Communications</t>
  </si>
  <si>
    <t>Head of Department</t>
  </si>
  <si>
    <t xml:space="preserve">Senior Advisor. GAC Chair </t>
  </si>
  <si>
    <t xml:space="preserve">Industry Canada </t>
  </si>
  <si>
    <t>Pamela Miller</t>
  </si>
  <si>
    <t xml:space="preserve">Telecommunications Policy, Industry Canada </t>
  </si>
  <si>
    <t>Min. of Transport, Infrastructure, &amp; Communities</t>
  </si>
  <si>
    <t>Min. of Science, Education, &amp; Sports</t>
  </si>
  <si>
    <t>Agathoclis Stylianou</t>
  </si>
  <si>
    <t>CyDNS</t>
  </si>
  <si>
    <t>agatho@ucy.ac.cy</t>
  </si>
  <si>
    <t>Neophytos Papadopoulos</t>
  </si>
  <si>
    <t xml:space="preserve">OCECPR </t>
  </si>
  <si>
    <t>neophytos.papadopoulos@ocecpr.org.cy</t>
  </si>
  <si>
    <t>Min. of Commerce, Industry, &amp; Tourism</t>
  </si>
  <si>
    <t>Markéta Nováková</t>
  </si>
  <si>
    <t>Officer of the Ministry of Industry and Trade</t>
  </si>
  <si>
    <t xml:space="preserve">Ministry of Industry and Trade of the Czech Republic </t>
  </si>
  <si>
    <t>novakovam@mpo.cz</t>
  </si>
  <si>
    <t>Min. of Industry and Trade</t>
  </si>
  <si>
    <t xml:space="preserve">National IT and Telecom Agency </t>
  </si>
  <si>
    <t>National IT and Telecom Agency, Ministry of Science Technology and Innovation</t>
  </si>
  <si>
    <t>Mette Schiøtz Sørensen</t>
  </si>
  <si>
    <t>Senior Advisor, Ministry of Business Growth</t>
  </si>
  <si>
    <t>mescso@erst.dk</t>
  </si>
  <si>
    <t>Julia Wolman</t>
  </si>
  <si>
    <t>Head of Section - Mobile Division, Ministry of Business Growth</t>
  </si>
  <si>
    <t>jukacz@erst.dk</t>
  </si>
  <si>
    <t>Min. of Research, Innovation, &amp; Continuing Education</t>
  </si>
  <si>
    <t>Mait Heidelberg</t>
  </si>
  <si>
    <t>Counsellor to the Ministry</t>
  </si>
  <si>
    <t xml:space="preserve">Ministry of Economic Affairs and Communications </t>
  </si>
  <si>
    <t>mait.heidelberg@mkm.ee</t>
  </si>
  <si>
    <t>Jaak Lippmaa</t>
  </si>
  <si>
    <t>Expert</t>
  </si>
  <si>
    <t>jlippmaa@gmail.com</t>
  </si>
  <si>
    <t>Min. of Economic Affairs &amp; Communications</t>
  </si>
  <si>
    <t>Director of Communications Department</t>
  </si>
  <si>
    <t>Ministry Of Economic Affairs And Communications</t>
  </si>
  <si>
    <t xml:space="preserve">Laura Vilkkonen </t>
  </si>
  <si>
    <t>laura.vilkkonen@mintc.fi</t>
  </si>
  <si>
    <t xml:space="preserve">Juuso Moisander </t>
  </si>
  <si>
    <t xml:space="preserve">Commercial Secretary, Information Society and ICT </t>
  </si>
  <si>
    <t xml:space="preserve">Ministry of Foreign Affairs of Finland, Department for External Economic Relations </t>
  </si>
  <si>
    <t>juuso.moisander@formin.fi</t>
  </si>
  <si>
    <t>Min. of Transport</t>
  </si>
  <si>
    <t>Finnish Communications Regulatory Authority (FICORA)</t>
  </si>
  <si>
    <t>Senior Officer</t>
  </si>
  <si>
    <t>Ministry Of Transport And Communications</t>
  </si>
  <si>
    <t>Camille Angué</t>
  </si>
  <si>
    <t>Ministry of Foreign Affairs</t>
  </si>
  <si>
    <t>camille.angue@diplomatie.gouv.fr</t>
  </si>
  <si>
    <t xml:space="preserve">Laurent Ferrali </t>
  </si>
  <si>
    <t>Chargé de mission Gouvernance de l'Internet et satellites, DGCIS – Service des Technologies de l’Information et de la communication</t>
  </si>
  <si>
    <t>Ministère de l’Economie, de l’Industrie et de l’Emploi</t>
  </si>
  <si>
    <t>laurent.ferrali@finances.gouv.fr</t>
  </si>
  <si>
    <t>Min. of Culture &amp; Communication</t>
  </si>
  <si>
    <t>Responsable coordination UIT et normalisation</t>
  </si>
  <si>
    <t>Autorité De Régulation Des Communications, Electroniques Et Des Postes (ARCEP)</t>
  </si>
  <si>
    <t xml:space="preserve">Irakli Chikovani </t>
  </si>
  <si>
    <t xml:space="preserve">Chairman </t>
  </si>
  <si>
    <t>Georgia National Communications Commission</t>
  </si>
  <si>
    <t>ich@gncc.ge</t>
  </si>
  <si>
    <t>Mzia Gogilashvili</t>
  </si>
  <si>
    <t>International Affairs Coordinator/Leading Specialist</t>
  </si>
  <si>
    <t>Georgian National Communications Commission Strategy Development and Competition Department</t>
  </si>
  <si>
    <t>mgogilashvili@gncc.ge</t>
  </si>
  <si>
    <t>Min. of Education &amp; Science</t>
  </si>
  <si>
    <t>Hubert Schöttner</t>
  </si>
  <si>
    <t>International Policy for Information &amp; Communication Technologies; ITU</t>
  </si>
  <si>
    <t>Federal Ministry of Economics and Technology</t>
  </si>
  <si>
    <t>Hubert.Schoettner@bmwi.bund.de</t>
  </si>
  <si>
    <t>Min. for Economics &amp; Technology</t>
  </si>
  <si>
    <t xml:space="preserve">Hellenic Telecommunications and Post Commission </t>
  </si>
  <si>
    <t>Panagiotis Papaspiliopoulos</t>
  </si>
  <si>
    <t>Telecommunications Expert-  General Directorate of Communications</t>
  </si>
  <si>
    <t>Hellenic Ministry of Infrastructure, Transport &amp; Networks</t>
  </si>
  <si>
    <t>p.papaspil@yme.gov.gr</t>
  </si>
  <si>
    <t>Min. of Foreign Affairs</t>
  </si>
  <si>
    <t>Peter Major</t>
  </si>
  <si>
    <t>Special Advisor for IT</t>
  </si>
  <si>
    <t>Permanent Mission of Hungary to the UN</t>
  </si>
  <si>
    <t>pmajor@bluewin.ch</t>
  </si>
  <si>
    <t xml:space="preserve">Dr. Istvan Erenyi </t>
  </si>
  <si>
    <t>Seniour consellor at the Ministry of National Development, Hungary</t>
  </si>
  <si>
    <t xml:space="preserve">Ministry of Informatics and Communication </t>
  </si>
  <si>
    <t>istvan.erenyi@nfm.gov.hu</t>
  </si>
  <si>
    <t xml:space="preserve">Ministry of the Interior </t>
  </si>
  <si>
    <t>Páll Heiðar Halldórsson</t>
  </si>
  <si>
    <t>Legal Adviser</t>
  </si>
  <si>
    <t>pall.heidar.halldorsson@irr.is</t>
  </si>
  <si>
    <t>Vera Sveinbjornsdottir</t>
  </si>
  <si>
    <t xml:space="preserve">Legal Advisor </t>
  </si>
  <si>
    <t>vera.sveinbjornsdottir@irr.is</t>
  </si>
  <si>
    <t>Min. of Education, Science, &amp; Culture</t>
  </si>
  <si>
    <t>Min. for Communications, Energy, &amp; Natural Resources</t>
  </si>
  <si>
    <t xml:space="preserve">Min. of Science &amp; Technology </t>
  </si>
  <si>
    <t xml:space="preserve">Rita Forsi </t>
  </si>
  <si>
    <t xml:space="preserve">Director General </t>
  </si>
  <si>
    <t xml:space="preserve">Instituto Superiore delle Comunicazioni </t>
  </si>
  <si>
    <t>rita.forsi@sviluppoeconomico.gov.it</t>
  </si>
  <si>
    <t>Stefano Trumpy</t>
  </si>
  <si>
    <t xml:space="preserve">Expert </t>
  </si>
  <si>
    <t xml:space="preserve">Institute of Informatics and Telematics of the National Council for Research </t>
  </si>
  <si>
    <t>stefano.trumpy@iit.cnr.it</t>
  </si>
  <si>
    <t>Min. of Economic Development</t>
  </si>
  <si>
    <t>The Communications Regulatory Authority of the Republic of Lithuania</t>
  </si>
  <si>
    <t>Claudine Kariger</t>
  </si>
  <si>
    <t xml:space="preserve">Senior Policy Advisor </t>
  </si>
  <si>
    <t>claudine.kariger@smc.etat.lu</t>
  </si>
  <si>
    <t xml:space="preserve"> Media and Communications Regulatory Authority </t>
  </si>
  <si>
    <t xml:space="preserve">Macedonia, The former Yugoslav Republic of   </t>
  </si>
  <si>
    <t>Saso Dimitrijoski</t>
  </si>
  <si>
    <t>MARNET</t>
  </si>
  <si>
    <t>dimitrijoski@marnet.mc</t>
  </si>
  <si>
    <t xml:space="preserve">Ivo Ivanovski </t>
  </si>
  <si>
    <t xml:space="preserve">Minister of Information Society </t>
  </si>
  <si>
    <t>Ministry of information society and administration</t>
  </si>
  <si>
    <t>ivo.ivanovski@mis.gov.mc</t>
  </si>
  <si>
    <t>Min. for Communications</t>
  </si>
  <si>
    <t xml:space="preserve">Moldova, Republic of </t>
  </si>
  <si>
    <t>Arab States/ Europe and North America</t>
  </si>
  <si>
    <t>Mrs. Dona SCOLA,</t>
  </si>
  <si>
    <t>Vice Minister of Information Technology and Communications of the Republic of Moldova</t>
  </si>
  <si>
    <t>Mr. Vitalie Tarlev</t>
  </si>
  <si>
    <t>Head of Directorate of Foreign Relations and European Integration</t>
  </si>
  <si>
    <t>The Ministry of Information Technology and Communications of the Republic of Moldova</t>
  </si>
  <si>
    <t>vitalie.tarlev@mtic.gov.md</t>
  </si>
  <si>
    <t xml:space="preserve">Principal Consultant </t>
  </si>
  <si>
    <t>Min. for Public Works, the Environment, &amp; Urban Development</t>
  </si>
  <si>
    <t>Principal Assistant Secretary</t>
  </si>
  <si>
    <t>Ministry of Communications, Works and Labour - Government of Montserrat</t>
  </si>
  <si>
    <t xml:space="preserve">Policy Advisor </t>
  </si>
  <si>
    <t xml:space="preserve">Ministry of Economic Affairs , Agriculture and Innovation. Directoarete General for Energy and Telecom </t>
  </si>
  <si>
    <t>Wim Rullens</t>
  </si>
  <si>
    <t>Head International Organisations</t>
  </si>
  <si>
    <t>W.M.Rullens@mineleni.nl</t>
  </si>
  <si>
    <t>Thomas de Haan</t>
  </si>
  <si>
    <t>T.S.M.deHaan@mineleni.nl</t>
  </si>
  <si>
    <t xml:space="preserve">Elise Lindeberg </t>
  </si>
  <si>
    <t xml:space="preserve">Senior Advisor </t>
  </si>
  <si>
    <t>Norwegian Post and Telecommunications Authority</t>
  </si>
  <si>
    <t>Ornulf Storm</t>
  </si>
  <si>
    <t xml:space="preserve">Head of Addressing and Electronic Signatures Section </t>
  </si>
  <si>
    <t>Department of Internet and Security - Norwegian Post and Telecommunications Authority</t>
  </si>
  <si>
    <t>ors@npt.no</t>
  </si>
  <si>
    <t>Ministry of Science and High Education</t>
  </si>
  <si>
    <t>Adviser to the Director NASK</t>
  </si>
  <si>
    <t>Min. of Science &amp; Higher Education</t>
  </si>
  <si>
    <t xml:space="preserve">Ministry of Science, Technology and Higher Education </t>
  </si>
  <si>
    <t>Luis Magalhaes</t>
  </si>
  <si>
    <t xml:space="preserve">President of the Knowledge Society Agency (UMIC) </t>
  </si>
  <si>
    <t>luis.magalhaes@umic.pt</t>
  </si>
  <si>
    <t>Ana Cristina Amoroso das Neves</t>
  </si>
  <si>
    <t>Ministry of Education and Science</t>
  </si>
  <si>
    <t xml:space="preserve">Section Manager Internet, Interconnection and Numbering </t>
  </si>
  <si>
    <t>ana.neves@fct.pt or ana.neves@umic.pt</t>
  </si>
  <si>
    <t xml:space="preserve">Science and Technology Foundation                       Ministry of Science, Technology and Higher Education </t>
  </si>
  <si>
    <t>Eugenie Staicut</t>
  </si>
  <si>
    <t xml:space="preserve">Manager National Institute for Research </t>
  </si>
  <si>
    <t>National Institute for Research and Development in Informatics</t>
  </si>
  <si>
    <t>estaicut@rotld.ro</t>
  </si>
  <si>
    <t xml:space="preserve">Sorina Teleanu </t>
  </si>
  <si>
    <t>Parliamentary Assistant</t>
  </si>
  <si>
    <t>Chamber of Deputies . Parliament of Romania</t>
  </si>
  <si>
    <t>sorina.teleanu@cdep.ro</t>
  </si>
  <si>
    <t>Min.-Del. for Higher Education, Scientific Research, &amp; Technological Development</t>
  </si>
  <si>
    <t>Asia and the Pacific/ Europe and North America</t>
  </si>
  <si>
    <t>Min. of Urban Development, Transportation, &amp; Communications</t>
  </si>
  <si>
    <t>Slobodan Markovic</t>
  </si>
  <si>
    <t xml:space="preserve">Special Advisor to the Minister </t>
  </si>
  <si>
    <t xml:space="preserve">Ministry of Telecommunications &amp; Information Society </t>
  </si>
  <si>
    <t>slobodan.markovic@mtid.gov.rs</t>
  </si>
  <si>
    <t>Min. of Education, Science, &amp; Technological Development</t>
  </si>
  <si>
    <t>Min. of Foreign &amp; Domestic Trade &amp; Telecommunications</t>
  </si>
  <si>
    <t xml:space="preserve">Peter Sterle </t>
  </si>
  <si>
    <t xml:space="preserve">Ministry of Higher Education </t>
  </si>
  <si>
    <t>peter.sterle@gov.si</t>
  </si>
  <si>
    <t>Peter Biro</t>
  </si>
  <si>
    <t>Ministry of Finance of the Slovak Republic</t>
  </si>
  <si>
    <t>Mr. Rafael Perez Galindo</t>
  </si>
  <si>
    <t>Secretaría de Estado de Telecomunicaciones y para la Sociedad de la Información</t>
  </si>
  <si>
    <t>Ministerio de Industria, Engergía y Turismo</t>
  </si>
  <si>
    <t>rperezga@minetur.es</t>
  </si>
  <si>
    <t xml:space="preserve">Director/Legal Advisor </t>
  </si>
  <si>
    <t>Gema M. Campillos González</t>
  </si>
  <si>
    <t xml:space="preserve">Network Security Department, Swedish Post and Teleccomunication Agency </t>
  </si>
  <si>
    <t>Anders Hektor</t>
  </si>
  <si>
    <t>Ministry of Enterprise, Energy and Communications</t>
  </si>
  <si>
    <t>anders.hektor@gov.se</t>
  </si>
  <si>
    <t>Min. for Information Technology &amp; Energy</t>
  </si>
  <si>
    <t xml:space="preserve">Federal Department of Environment, Transport, Energy and Communications </t>
  </si>
  <si>
    <t>francois.maurer@bakom.admin.ch</t>
  </si>
  <si>
    <t>Anders Rafting</t>
  </si>
  <si>
    <t>Network Security Department, Swedish Post &amp; Telecom Authority</t>
  </si>
  <si>
    <t>Expert adviser</t>
  </si>
  <si>
    <t>anders.rafting@pts.se</t>
  </si>
  <si>
    <t>François Maurer</t>
  </si>
  <si>
    <t>Head of section Federal office for communications</t>
  </si>
  <si>
    <t>Thomas Schneider</t>
  </si>
  <si>
    <t>Federal Department of the Environment, Transport, Energy and Communication DETEC,</t>
  </si>
  <si>
    <t>Deputy Head of International Relations Service and International Information Society Coordinator</t>
  </si>
  <si>
    <t>thomas.schneider@bakom.admin.ch</t>
  </si>
  <si>
    <t>Director of International Relations</t>
  </si>
  <si>
    <t>OFCOM</t>
  </si>
  <si>
    <t>Yuri Honcharuk</t>
  </si>
  <si>
    <t>ceo@ua-nic.net</t>
  </si>
  <si>
    <t>Igor A. Ruban</t>
  </si>
  <si>
    <t xml:space="preserve">Head of SCI </t>
  </si>
  <si>
    <t xml:space="preserve">State Committee on Informatization of Ukraine </t>
  </si>
  <si>
    <t>iruban@dki.gov.ua</t>
  </si>
  <si>
    <t>Min. of Education &amp; Science, Youth, &amp; Sports</t>
  </si>
  <si>
    <t>i. Director of Information Technology</t>
  </si>
  <si>
    <t>Sharjah Chamber</t>
  </si>
  <si>
    <t>Peter Littlefair</t>
  </si>
  <si>
    <t>Global Internet Governance Policy Advisor</t>
  </si>
  <si>
    <t>DCMS - Information Economy Policy</t>
  </si>
  <si>
    <t>peter.littlefair@culture.gsi.gov.uk</t>
  </si>
  <si>
    <t>Sec. of State for Culture, Media, &amp; Sport</t>
  </si>
  <si>
    <t>Head, International Communications Policy, Information Economy</t>
  </si>
  <si>
    <t>EU &amp; International Competitiveness Unit Department for Culture, Media and Sport (DCMS)</t>
  </si>
  <si>
    <t>mark.carvell@culture.gsi.gov.uk</t>
  </si>
  <si>
    <t>Suzanne Radell</t>
  </si>
  <si>
    <t xml:space="preserve">Senior Policy Advisor - Office of International Affairs </t>
  </si>
  <si>
    <t>National Telecommunications and Information Administration (NTIA). Department of Commerce</t>
  </si>
  <si>
    <t>SRadell@ntia.doc.gov</t>
  </si>
  <si>
    <t>National Telecommunications and Information Administration, Department of Commerce</t>
  </si>
  <si>
    <t>Associate Administrator</t>
  </si>
  <si>
    <t xml:space="preserve">Advisor </t>
  </si>
  <si>
    <t>Telecommunications Specialist</t>
  </si>
  <si>
    <t>Antigua and Barbuda</t>
  </si>
  <si>
    <t>Argentina</t>
  </si>
  <si>
    <t>Bahamas</t>
  </si>
  <si>
    <t>Barbados</t>
  </si>
  <si>
    <t>Belize</t>
  </si>
  <si>
    <t>Bolivia (Plurinational State of)</t>
  </si>
  <si>
    <t>Brazil</t>
  </si>
  <si>
    <t>Chile</t>
  </si>
  <si>
    <t>Colombia</t>
  </si>
  <si>
    <t>Costa Rica</t>
  </si>
  <si>
    <t>Cuba</t>
  </si>
  <si>
    <t>Dominica</t>
  </si>
  <si>
    <t>Dominican Republic</t>
  </si>
  <si>
    <t>Ecuador</t>
  </si>
  <si>
    <t xml:space="preserve">El Salvador </t>
  </si>
  <si>
    <t>Grenada</t>
  </si>
  <si>
    <t>Guatemala</t>
  </si>
  <si>
    <t>Guyana</t>
  </si>
  <si>
    <t>Haiti</t>
  </si>
  <si>
    <t>Honduras</t>
  </si>
  <si>
    <t>Jamaica</t>
  </si>
  <si>
    <t>Mexico</t>
  </si>
  <si>
    <t>Nicaragua</t>
  </si>
  <si>
    <t>Panama</t>
  </si>
  <si>
    <t>Paraguay</t>
  </si>
  <si>
    <t>Peru</t>
  </si>
  <si>
    <t>Saint Kitts and Nevis</t>
  </si>
  <si>
    <t>Saint Lucia</t>
  </si>
  <si>
    <t>Saint Vincent and the Grenadines</t>
  </si>
  <si>
    <t>Suriname</t>
  </si>
  <si>
    <t>Trinidad and Tobago</t>
  </si>
  <si>
    <t>Uruguay</t>
  </si>
  <si>
    <t>Venezuela (Bolivarian Republic of)</t>
  </si>
  <si>
    <t>Aruba*</t>
  </si>
  <si>
    <t>Cayman Islands*</t>
  </si>
  <si>
    <t>British Virgin Islands*</t>
  </si>
  <si>
    <t>Curaçao*</t>
  </si>
  <si>
    <t>Sint Maarten*</t>
  </si>
  <si>
    <t>Latin America and the Caribbean</t>
  </si>
  <si>
    <t>Min. of Finance, the Economy, &amp; Public Admin</t>
  </si>
  <si>
    <t>Interventor</t>
  </si>
  <si>
    <t>ICT Regulator</t>
  </si>
  <si>
    <t>Foreign Affairs Ministry</t>
  </si>
  <si>
    <t>Secretary</t>
  </si>
  <si>
    <t>ICT Ministry</t>
  </si>
  <si>
    <t>Chief of International Policies and Organizations Area</t>
  </si>
  <si>
    <t xml:space="preserve">Olga Cavalli </t>
  </si>
  <si>
    <t>Ministry of Foreign Affairs of Argentina</t>
  </si>
  <si>
    <t>olgacavalli@gmail.com</t>
  </si>
  <si>
    <t>Adrián Carballo</t>
  </si>
  <si>
    <t>Technology Commission Coordinator</t>
  </si>
  <si>
    <t xml:space="preserve">Ministry of Foreign Affairs of Argentina </t>
  </si>
  <si>
    <t>Min. of Education, Science, Technology, &amp; Innovation</t>
  </si>
  <si>
    <t>Min. of Information, Broadcasting, &amp; Public Utilities</t>
  </si>
  <si>
    <t>Executive Director</t>
  </si>
  <si>
    <t>Information Society Agency</t>
  </si>
  <si>
    <t>Secretary of Telecommunications</t>
  </si>
  <si>
    <t>Brazilian Internet Steering Committtee</t>
  </si>
  <si>
    <t xml:space="preserve">Secretary Alexandre Fontenelle </t>
  </si>
  <si>
    <t>Acting Head of the Division for the Information Society - DI</t>
  </si>
  <si>
    <t>Ministry of External Relations - Brazil</t>
  </si>
  <si>
    <t xml:space="preserve">franklin.netto@itamaraty.gov.br </t>
  </si>
  <si>
    <t>Director Department of Scientific and Technological Affairs</t>
  </si>
  <si>
    <t>Virgilio Augusto Fernandes Almeida</t>
  </si>
  <si>
    <t>Secretary for IT Policy</t>
  </si>
  <si>
    <t>Science and Technology Ministry</t>
  </si>
  <si>
    <t>virgilio.almeida@mct.gov.br</t>
  </si>
  <si>
    <t>Catalina Achermann Undurraga</t>
  </si>
  <si>
    <t>catalina.achermann@subtel.cl</t>
  </si>
  <si>
    <t>Head of International Affairs Department</t>
  </si>
  <si>
    <t xml:space="preserve">International Department </t>
  </si>
  <si>
    <t xml:space="preserve">SUBTEL </t>
  </si>
  <si>
    <t xml:space="preserve">Lawyer of the International Affairs Department </t>
  </si>
  <si>
    <t xml:space="preserve">Undersecretariat of Telecommunications </t>
  </si>
  <si>
    <t>Min. of Transport &amp; Telecommunications</t>
  </si>
  <si>
    <t>ICT Ministry                           Undersecretariat of Telecommunications</t>
  </si>
  <si>
    <t>Director Development and Policies IT</t>
  </si>
  <si>
    <t>Ministry of Information and Communication Technologies</t>
  </si>
  <si>
    <t>Adviser Office of International Affairs</t>
  </si>
  <si>
    <t>Ministry Of Information And Communication Technologies Of Colombia</t>
  </si>
  <si>
    <t>Director of ICT Appropiation</t>
  </si>
  <si>
    <t>William German Torres lopez</t>
  </si>
  <si>
    <t>Advisor, Ministry of ICT</t>
  </si>
  <si>
    <t xml:space="preserve">Ministry of Information Technologies and Communications </t>
  </si>
  <si>
    <t>Iván Sánchez</t>
  </si>
  <si>
    <t>Expert Commissioner</t>
  </si>
  <si>
    <t>Communications Regulation Commission</t>
  </si>
  <si>
    <t>ivan.sanchez@crcom.gov.co</t>
  </si>
  <si>
    <t>Gerente de Redes</t>
  </si>
  <si>
    <t>Ministerio De Ciencia, Tecnología Y Telecomunicaciones</t>
  </si>
  <si>
    <t>Directora de Despacho</t>
  </si>
  <si>
    <t>Vice Minister</t>
  </si>
  <si>
    <t>Santiago Nuñez</t>
  </si>
  <si>
    <t>ICT Director MICIT</t>
  </si>
  <si>
    <t>Ministerio de Ambiente, Energia y Telecomunicaciones (MINAET)</t>
  </si>
  <si>
    <t>santiago.nunez@micit.go.cr</t>
  </si>
  <si>
    <t>Carlos Raúl Gutiérrez</t>
  </si>
  <si>
    <t>Superintendencia de Telecomunicaciones (SUTEL)</t>
  </si>
  <si>
    <t>carlosraul.gutierrez@sutel.go.cr</t>
  </si>
  <si>
    <t>Especialista Superior</t>
  </si>
  <si>
    <t>Ministerio De Comunicaciones</t>
  </si>
  <si>
    <t>Min. of Science, Technology, &amp; Environment</t>
  </si>
  <si>
    <t>Min. of Information, Telecommunication, &amp; Constituency Empowerment</t>
  </si>
  <si>
    <t>Min. of Telecommunication &amp; Information</t>
  </si>
  <si>
    <t>Director of Digital Equipment</t>
  </si>
  <si>
    <t>Ministry Of Telecommunications And Information Society</t>
  </si>
  <si>
    <t>Min. of Economy</t>
  </si>
  <si>
    <t xml:space="preserve">Superintendent </t>
  </si>
  <si>
    <t>Min. of Communications &amp; Works, Physical Development, Public Utilities, &amp; Information Communications Technology</t>
  </si>
  <si>
    <t>Min. of Communications, Infrastructure, &amp; Housing</t>
  </si>
  <si>
    <t>Min. of Industry &amp; Commerce</t>
  </si>
  <si>
    <t>Gary Campbell</t>
  </si>
  <si>
    <t>Ministry of ICT</t>
  </si>
  <si>
    <t>gcampbell@mstem.gov.jm</t>
  </si>
  <si>
    <t>Min. of Science, Technology, Energy, &amp; Mining</t>
  </si>
  <si>
    <t>Victor Martinez Vanegas</t>
  </si>
  <si>
    <t>Director for International Policy. International Affairs Department</t>
  </si>
  <si>
    <t xml:space="preserve">Directorate General for Telecommunications and Broadcasting Policy. Ministry of Communications and Transports </t>
  </si>
  <si>
    <t>vmartine@sct.gob.mx</t>
  </si>
  <si>
    <t>General Coordinator</t>
  </si>
  <si>
    <t>Sec. of Communications &amp; Transport</t>
  </si>
  <si>
    <t>President</t>
  </si>
  <si>
    <t>General Administrator</t>
  </si>
  <si>
    <t>Other</t>
  </si>
  <si>
    <t>Nicolas Caballero</t>
  </si>
  <si>
    <t xml:space="preserve">Technology Advisor </t>
  </si>
  <si>
    <t>Ministry of Planning</t>
  </si>
  <si>
    <t>ncaballero@stp.gov.py</t>
  </si>
  <si>
    <t>Mrs. Fiorella Moschella Vidal</t>
  </si>
  <si>
    <t>Official of the Viceministry of Communications</t>
  </si>
  <si>
    <t>fmoschella@mintc.gob.pe</t>
  </si>
  <si>
    <t>Mr. Carlos Horna Vallejos</t>
  </si>
  <si>
    <t>Official of the National Office of Electronic Government</t>
  </si>
  <si>
    <t>chorna@pcm.gob.pe</t>
  </si>
  <si>
    <t xml:space="preserve">Commissioner </t>
  </si>
  <si>
    <t xml:space="preserve">Commission on Information and Communications Technology </t>
  </si>
  <si>
    <t>Min. for Public Service, Sustainable Development, Energy, Science, &amp; Technology</t>
  </si>
  <si>
    <t>Min. of Education</t>
  </si>
  <si>
    <t>Min. of Transport, Communication, &amp; Tourism</t>
  </si>
  <si>
    <t>Shelley-Ann Clarke-Hinds</t>
  </si>
  <si>
    <t xml:space="preserve">Head, ICT Secretariat </t>
  </si>
  <si>
    <t xml:space="preserve">Ministry of Public Administration </t>
  </si>
  <si>
    <t xml:space="preserve">clarke-hindss@mpa.gov.tt </t>
  </si>
  <si>
    <t>Mr. Tracy F. Hacksaw</t>
  </si>
  <si>
    <t>Chief Solution Architect</t>
  </si>
  <si>
    <t>National ICT Company Limited (iGovTT)</t>
  </si>
  <si>
    <t>tracy.hackshaw@gov.tt</t>
  </si>
  <si>
    <t>Principal Advisor (to NASA)</t>
  </si>
  <si>
    <t>ASRC Research And Technology And Solutions (ARTS)</t>
  </si>
  <si>
    <t>Minister, Chief of Staff of the President</t>
  </si>
  <si>
    <t>Prosecretraria de la Presidencia</t>
  </si>
  <si>
    <t>Director Nacional de Telecomunicaciones</t>
  </si>
  <si>
    <t>José Clastornik</t>
  </si>
  <si>
    <t>jose.clastornik@agesic.gub.uy</t>
  </si>
  <si>
    <t xml:space="preserve">Executive Director Director General </t>
  </si>
  <si>
    <t xml:space="preserve">Information Society Agency, AGESIC </t>
  </si>
  <si>
    <t>Min. of Justice &amp; Education</t>
  </si>
  <si>
    <t>Min. of Public Education</t>
  </si>
  <si>
    <t>Faroes*</t>
  </si>
  <si>
    <t>Legend</t>
  </si>
  <si>
    <t>EU</t>
  </si>
  <si>
    <t>AU</t>
  </si>
  <si>
    <t>*  Associate Member per UNESCO website - http://www.unesco.org/new/en/unesco/worldwide/</t>
  </si>
  <si>
    <t>GAC = 28 countries, AUC</t>
  </si>
  <si>
    <t>% Coverage</t>
  </si>
  <si>
    <t>GAC = 12</t>
  </si>
  <si>
    <t>GAC = 34</t>
  </si>
  <si>
    <t>Ms Linda Corugedo Steneberg</t>
  </si>
  <si>
    <t>Directorate-General for Communication Networks, Content and Technology</t>
  </si>
  <si>
    <t>European Commission</t>
  </si>
  <si>
    <t>cnect-d@ec.europa.eu</t>
  </si>
  <si>
    <t>GAC = 37 countires, EUC</t>
  </si>
  <si>
    <t>GAC = 11</t>
  </si>
  <si>
    <t>All regions</t>
  </si>
  <si>
    <t>ATRT 2 Government Letter - Regional Summary</t>
  </si>
  <si>
    <r>
      <t xml:space="preserve">Region 
</t>
    </r>
    <r>
      <rPr>
        <sz val="11"/>
        <color theme="1"/>
        <rFont val="Calibri"/>
        <family val="2"/>
        <scheme val="minor"/>
      </rPr>
      <t>(UNESCO definition)</t>
    </r>
  </si>
  <si>
    <t>Regional Members
(EU, AU)</t>
  </si>
  <si>
    <t>Information compiled from the GAC list and GAC web site</t>
  </si>
  <si>
    <t>Information compiled from lists provided by ICANN Regional VPs and from the CIA list of World Leaders (https://www.cia.gov/library/publications/world-leaders-1/world-leaders-a/index.html)</t>
  </si>
  <si>
    <t>Letter delivered via GAC in 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</si>
</sst>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Calibri"/>
      <family val="2"/>
    </font>
    <font>
      <sz val="11"/>
      <name val="Calibri"/>
      <scheme val="minor"/>
    </font>
    <font>
      <u/>
      <sz val="11"/>
      <color theme="11"/>
      <name val="Calibri"/>
      <family val="2"/>
      <scheme val="minor"/>
    </font>
    <font>
      <b/>
      <u/>
      <sz val="11"/>
      <name val="Calibri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8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/>
    <xf numFmtId="0" fontId="2" fillId="0" borderId="0" xfId="0" applyFont="1" applyAlignment="1">
      <alignment horizontal="center" wrapText="1"/>
    </xf>
    <xf numFmtId="0" fontId="3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9" fontId="9" fillId="2" borderId="0" xfId="87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0" fillId="0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5" fontId="13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88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Normal" xfId="0" builtinId="0"/>
    <cellStyle name="Normal 2" xfId="1"/>
    <cellStyle name="Percent" xfId="8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nect-d@ec.europa.eu" TargetMode="External"/><Relationship Id="rId3" Type="http://schemas.openxmlformats.org/officeDocument/2006/relationships/hyperlink" Target="mailto:vitalie.tarlev@mtic.gov.md" TargetMode="External"/><Relationship Id="rId7" Type="http://schemas.openxmlformats.org/officeDocument/2006/relationships/hyperlink" Target="https://owa.icann.org/owa/?ae=Item&amp;t=IPM.Note&amp;a=New&amp;to=gcampbell%40mstem.gov.jm&amp;nm=gcampbell%40mstem.gov.jm" TargetMode="External"/><Relationship Id="rId2" Type="http://schemas.openxmlformats.org/officeDocument/2006/relationships/hyperlink" Target="mailto:brumark@telia.com" TargetMode="External"/><Relationship Id="rId1" Type="http://schemas.openxmlformats.org/officeDocument/2006/relationships/hyperlink" Target="mailto:phil.philippo@gmail.com" TargetMode="External"/><Relationship Id="rId6" Type="http://schemas.openxmlformats.org/officeDocument/2006/relationships/hyperlink" Target="mailto:virgilio.almeida@mct.gov.br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peter.littlefair@culture.gsi.gov.uk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ceo@ua-nic.ne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235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P2" sqref="P2:Y2"/>
    </sheetView>
  </sheetViews>
  <sheetFormatPr defaultColWidth="8.85546875" defaultRowHeight="15"/>
  <cols>
    <col min="1" max="1" width="18.7109375" style="1" customWidth="1"/>
    <col min="2" max="2" width="24.7109375" style="1" bestFit="1" customWidth="1"/>
    <col min="3" max="3" width="13.85546875" style="1" bestFit="1" customWidth="1"/>
    <col min="4" max="7" width="13.85546875" style="1" customWidth="1"/>
    <col min="8" max="8" width="17.85546875" style="1" customWidth="1"/>
    <col min="9" max="10" width="31.85546875" style="1" customWidth="1"/>
    <col min="11" max="11" width="24.7109375" style="1" bestFit="1" customWidth="1"/>
    <col min="12" max="13" width="17.85546875" style="1" customWidth="1"/>
    <col min="14" max="14" width="24.42578125" style="1" customWidth="1"/>
    <col min="15" max="18" width="17.85546875" style="1" customWidth="1"/>
    <col min="19" max="19" width="23.42578125" style="1" customWidth="1"/>
    <col min="20" max="20" width="17.85546875" style="1" customWidth="1"/>
    <col min="21" max="21" width="24.7109375" style="1" customWidth="1"/>
    <col min="22" max="22" width="17.85546875" style="1" customWidth="1"/>
    <col min="23" max="23" width="24.7109375" style="1" customWidth="1"/>
    <col min="24" max="24" width="17.85546875" style="1" customWidth="1"/>
    <col min="25" max="25" width="24.7109375" style="1" customWidth="1"/>
  </cols>
  <sheetData>
    <row r="1" spans="1:90" ht="21">
      <c r="A1" s="21" t="s">
        <v>1202</v>
      </c>
      <c r="B1" s="21"/>
      <c r="C1" s="21"/>
      <c r="D1" s="21"/>
      <c r="E1" s="21"/>
      <c r="F1" s="21"/>
      <c r="G1" s="21"/>
      <c r="H1" s="21"/>
      <c r="I1" s="21"/>
    </row>
    <row r="2" spans="1:90" ht="48.75" customHeight="1">
      <c r="A2" s="23">
        <v>41479</v>
      </c>
      <c r="B2" s="22"/>
      <c r="C2" s="22"/>
      <c r="D2" s="22"/>
      <c r="E2" s="22"/>
      <c r="F2" s="22"/>
      <c r="G2" s="22"/>
      <c r="H2" s="24" t="s">
        <v>1205</v>
      </c>
      <c r="I2" s="24"/>
      <c r="J2" s="24"/>
      <c r="K2" s="24"/>
      <c r="L2" s="24"/>
      <c r="M2" s="24"/>
      <c r="N2" s="24"/>
      <c r="O2" s="24"/>
      <c r="P2" s="25" t="s">
        <v>1206</v>
      </c>
      <c r="Q2" s="25"/>
      <c r="R2" s="25"/>
      <c r="S2" s="25"/>
      <c r="T2" s="25"/>
      <c r="U2" s="25"/>
      <c r="V2" s="25"/>
      <c r="W2" s="25"/>
      <c r="X2" s="25"/>
      <c r="Y2" s="25"/>
      <c r="Z2" s="27"/>
    </row>
    <row r="3" spans="1:90" s="2" customFormat="1" ht="15" customHeight="1">
      <c r="H3" s="20" t="s">
        <v>2</v>
      </c>
      <c r="I3" s="20"/>
      <c r="J3" s="20"/>
      <c r="K3" s="20"/>
      <c r="L3" s="20" t="s">
        <v>6</v>
      </c>
      <c r="M3" s="20"/>
      <c r="N3" s="20"/>
      <c r="O3" s="20"/>
      <c r="P3" s="26" t="s">
        <v>7</v>
      </c>
      <c r="R3" s="26" t="s">
        <v>8</v>
      </c>
      <c r="S3" s="26"/>
      <c r="T3" s="26" t="s">
        <v>9</v>
      </c>
      <c r="U3" s="26"/>
      <c r="V3" s="26" t="s">
        <v>159</v>
      </c>
      <c r="W3" s="26"/>
      <c r="X3" s="26" t="s">
        <v>161</v>
      </c>
      <c r="Y3" s="26"/>
    </row>
    <row r="4" spans="1:90" s="2" customFormat="1" ht="60">
      <c r="A4" s="5" t="s">
        <v>1203</v>
      </c>
      <c r="B4" s="3" t="s">
        <v>0</v>
      </c>
      <c r="C4" s="3" t="s">
        <v>1</v>
      </c>
      <c r="D4" s="8" t="s">
        <v>1204</v>
      </c>
      <c r="E4" s="3" t="s">
        <v>21</v>
      </c>
      <c r="F4" s="3" t="s">
        <v>1207</v>
      </c>
      <c r="G4" s="8" t="s">
        <v>1192</v>
      </c>
      <c r="H4" s="3" t="s">
        <v>3</v>
      </c>
      <c r="I4" s="3" t="s">
        <v>4</v>
      </c>
      <c r="J4" s="3" t="s">
        <v>24</v>
      </c>
      <c r="K4" s="3" t="s">
        <v>5</v>
      </c>
      <c r="L4" s="3" t="s">
        <v>3</v>
      </c>
      <c r="M4" s="3" t="s">
        <v>4</v>
      </c>
      <c r="N4" s="3" t="s">
        <v>24</v>
      </c>
      <c r="O4" s="3" t="s">
        <v>5</v>
      </c>
      <c r="P4" s="3" t="s">
        <v>4</v>
      </c>
      <c r="Q4" s="3" t="s">
        <v>24</v>
      </c>
      <c r="R4" s="3" t="s">
        <v>4</v>
      </c>
      <c r="S4" s="3" t="s">
        <v>24</v>
      </c>
      <c r="T4" s="3" t="s">
        <v>4</v>
      </c>
      <c r="U4" s="3" t="s">
        <v>24</v>
      </c>
      <c r="V4" s="3" t="s">
        <v>4</v>
      </c>
      <c r="W4" s="3" t="s">
        <v>24</v>
      </c>
      <c r="X4" s="3" t="s">
        <v>4</v>
      </c>
      <c r="Y4" s="3" t="s">
        <v>24</v>
      </c>
    </row>
    <row r="5" spans="1:90" ht="46.5" customHeight="1">
      <c r="A5" s="7" t="s">
        <v>19</v>
      </c>
      <c r="B5" s="7" t="s">
        <v>15</v>
      </c>
      <c r="C5" s="7" t="s">
        <v>11</v>
      </c>
      <c r="D5" s="11"/>
      <c r="E5" s="7"/>
      <c r="F5" s="7" t="s">
        <v>11</v>
      </c>
      <c r="G5" s="7"/>
      <c r="H5" s="7" t="s">
        <v>16</v>
      </c>
      <c r="I5" s="7" t="s">
        <v>18</v>
      </c>
      <c r="J5" s="7" t="s">
        <v>25</v>
      </c>
      <c r="K5" s="7" t="s">
        <v>17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</row>
    <row r="6" spans="1:90" ht="46.5" customHeight="1">
      <c r="A6" s="7" t="s">
        <v>19</v>
      </c>
      <c r="B6" s="7" t="s">
        <v>148</v>
      </c>
      <c r="C6" s="7" t="s">
        <v>150</v>
      </c>
      <c r="D6" s="11" t="s">
        <v>1189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 t="s">
        <v>149</v>
      </c>
      <c r="Q6" s="7"/>
      <c r="R6" s="7" t="s">
        <v>142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</row>
    <row r="7" spans="1:90" ht="75">
      <c r="A7" s="7" t="s">
        <v>19</v>
      </c>
      <c r="B7" s="7" t="s">
        <v>20</v>
      </c>
      <c r="C7" s="7" t="s">
        <v>11</v>
      </c>
      <c r="D7" s="11" t="s">
        <v>1189</v>
      </c>
      <c r="E7" s="7"/>
      <c r="F7" s="7" t="s">
        <v>11</v>
      </c>
      <c r="G7" s="7"/>
      <c r="H7" s="7" t="s">
        <v>573</v>
      </c>
      <c r="I7" s="7" t="s">
        <v>22</v>
      </c>
      <c r="J7" s="7" t="s">
        <v>23</v>
      </c>
      <c r="K7" s="7" t="s">
        <v>574</v>
      </c>
      <c r="L7" s="7"/>
      <c r="M7" s="7"/>
      <c r="N7" s="7"/>
      <c r="O7" s="7"/>
      <c r="P7" s="7" t="s">
        <v>151</v>
      </c>
      <c r="Q7" s="7"/>
      <c r="R7" s="7" t="s">
        <v>152</v>
      </c>
      <c r="S7" s="7" t="s">
        <v>153</v>
      </c>
      <c r="T7" s="7" t="s">
        <v>152</v>
      </c>
      <c r="U7" s="7" t="s">
        <v>153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</row>
    <row r="8" spans="1:90" ht="60">
      <c r="A8" s="7" t="s">
        <v>19</v>
      </c>
      <c r="B8" s="7" t="s">
        <v>26</v>
      </c>
      <c r="C8" s="7" t="s">
        <v>11</v>
      </c>
      <c r="D8" s="11" t="s">
        <v>1189</v>
      </c>
      <c r="E8" s="7"/>
      <c r="F8" s="7" t="s">
        <v>11</v>
      </c>
      <c r="G8" s="7"/>
      <c r="H8" s="7" t="s">
        <v>27</v>
      </c>
      <c r="I8" s="7"/>
      <c r="J8" s="7" t="s">
        <v>28</v>
      </c>
      <c r="K8" s="7" t="s">
        <v>29</v>
      </c>
      <c r="L8" s="7"/>
      <c r="M8" s="7"/>
      <c r="N8" s="7"/>
      <c r="O8" s="7"/>
      <c r="P8" s="7" t="s">
        <v>154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</row>
    <row r="9" spans="1:90" ht="60">
      <c r="A9" s="7" t="s">
        <v>19</v>
      </c>
      <c r="B9" s="7" t="s">
        <v>30</v>
      </c>
      <c r="C9" s="7" t="s">
        <v>11</v>
      </c>
      <c r="D9" s="11" t="s">
        <v>1189</v>
      </c>
      <c r="E9" s="7" t="s">
        <v>31</v>
      </c>
      <c r="F9" s="7" t="s">
        <v>11</v>
      </c>
      <c r="G9" s="7"/>
      <c r="H9" s="7" t="s">
        <v>37</v>
      </c>
      <c r="I9" s="7" t="s">
        <v>38</v>
      </c>
      <c r="J9" s="7" t="s">
        <v>34</v>
      </c>
      <c r="K9" s="7" t="s">
        <v>39</v>
      </c>
      <c r="L9" s="7" t="s">
        <v>32</v>
      </c>
      <c r="M9" s="7" t="s">
        <v>33</v>
      </c>
      <c r="N9" s="7" t="s">
        <v>34</v>
      </c>
      <c r="O9" s="7" t="s">
        <v>35</v>
      </c>
      <c r="P9" s="7"/>
      <c r="Q9" s="7" t="s">
        <v>36</v>
      </c>
      <c r="R9" s="7"/>
      <c r="S9" s="7" t="s">
        <v>155</v>
      </c>
      <c r="T9" s="7" t="s">
        <v>156</v>
      </c>
      <c r="U9" s="7" t="s">
        <v>157</v>
      </c>
      <c r="V9" s="7"/>
      <c r="W9" s="7" t="s">
        <v>158</v>
      </c>
      <c r="X9" s="7" t="s">
        <v>160</v>
      </c>
      <c r="Y9" s="7" t="s">
        <v>158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</row>
    <row r="10" spans="1:90" ht="75">
      <c r="A10" s="7" t="s">
        <v>19</v>
      </c>
      <c r="B10" s="7" t="s">
        <v>162</v>
      </c>
      <c r="C10" s="7" t="s">
        <v>150</v>
      </c>
      <c r="D10" s="11" t="s">
        <v>1189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 t="s">
        <v>163</v>
      </c>
      <c r="Q10" s="7"/>
      <c r="R10" s="7" t="s">
        <v>164</v>
      </c>
      <c r="S10" s="7" t="s">
        <v>165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</row>
    <row r="11" spans="1:90" ht="45">
      <c r="A11" s="7" t="s">
        <v>19</v>
      </c>
      <c r="B11" s="7" t="s">
        <v>40</v>
      </c>
      <c r="C11" s="7" t="s">
        <v>11</v>
      </c>
      <c r="D11" s="11" t="s">
        <v>1189</v>
      </c>
      <c r="E11" s="7"/>
      <c r="F11" s="7" t="s">
        <v>11</v>
      </c>
      <c r="G11" s="7"/>
      <c r="H11" s="7" t="s">
        <v>41</v>
      </c>
      <c r="I11" s="7" t="s">
        <v>42</v>
      </c>
      <c r="J11" s="7" t="s">
        <v>43</v>
      </c>
      <c r="K11" s="7"/>
      <c r="L11" s="7" t="s">
        <v>44</v>
      </c>
      <c r="M11" s="7" t="s">
        <v>45</v>
      </c>
      <c r="N11" s="7" t="s">
        <v>43</v>
      </c>
      <c r="O11" s="7" t="s">
        <v>46</v>
      </c>
      <c r="P11" s="7"/>
      <c r="Q11" s="7" t="s">
        <v>166</v>
      </c>
      <c r="R11" s="7" t="s">
        <v>167</v>
      </c>
      <c r="S11" s="7" t="s">
        <v>168</v>
      </c>
      <c r="T11" s="7" t="s">
        <v>169</v>
      </c>
      <c r="U11" s="7" t="s">
        <v>170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</row>
    <row r="12" spans="1:90" ht="45">
      <c r="A12" s="7" t="s">
        <v>19</v>
      </c>
      <c r="B12" s="7" t="s">
        <v>171</v>
      </c>
      <c r="C12" s="7" t="s">
        <v>11</v>
      </c>
      <c r="D12" s="11" t="s">
        <v>1189</v>
      </c>
      <c r="E12" s="7"/>
      <c r="F12" s="7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 t="s">
        <v>172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</row>
    <row r="13" spans="1:90" ht="48.75" customHeight="1">
      <c r="A13" s="7" t="s">
        <v>19</v>
      </c>
      <c r="B13" s="7" t="s">
        <v>173</v>
      </c>
      <c r="C13" s="7" t="s">
        <v>150</v>
      </c>
      <c r="D13" s="11" t="s">
        <v>1189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 t="s">
        <v>174</v>
      </c>
      <c r="Q13" s="7"/>
      <c r="R13" s="7" t="s">
        <v>175</v>
      </c>
      <c r="S13" s="7" t="s">
        <v>176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</row>
    <row r="14" spans="1:90" ht="48.75" customHeight="1">
      <c r="A14" s="7" t="s">
        <v>19</v>
      </c>
      <c r="B14" s="7" t="s">
        <v>177</v>
      </c>
      <c r="C14" s="7" t="s">
        <v>150</v>
      </c>
      <c r="D14" s="11" t="s">
        <v>1189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 t="s">
        <v>178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</row>
    <row r="15" spans="1:90" ht="120">
      <c r="A15" s="7" t="s">
        <v>19</v>
      </c>
      <c r="B15" s="7" t="s">
        <v>47</v>
      </c>
      <c r="C15" s="7" t="s">
        <v>11</v>
      </c>
      <c r="D15" s="11" t="s">
        <v>1189</v>
      </c>
      <c r="E15" s="7" t="s">
        <v>31</v>
      </c>
      <c r="F15" s="7" t="s">
        <v>11</v>
      </c>
      <c r="G15" s="7"/>
      <c r="H15" s="7" t="s">
        <v>52</v>
      </c>
      <c r="I15" s="7" t="s">
        <v>53</v>
      </c>
      <c r="J15" s="7" t="s">
        <v>50</v>
      </c>
      <c r="K15" s="7" t="s">
        <v>54</v>
      </c>
      <c r="L15" s="7" t="s">
        <v>48</v>
      </c>
      <c r="M15" s="7" t="s">
        <v>49</v>
      </c>
      <c r="N15" s="7" t="s">
        <v>50</v>
      </c>
      <c r="O15" s="7" t="s">
        <v>51</v>
      </c>
      <c r="P15" s="7" t="s">
        <v>179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</row>
    <row r="16" spans="1:90" ht="60">
      <c r="A16" s="7" t="s">
        <v>19</v>
      </c>
      <c r="B16" s="7" t="s">
        <v>271</v>
      </c>
      <c r="C16" s="7" t="s">
        <v>150</v>
      </c>
      <c r="D16" s="11" t="s">
        <v>1189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 t="s">
        <v>180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</row>
    <row r="17" spans="1:90" ht="26.25" customHeight="1">
      <c r="A17" s="7" t="s">
        <v>19</v>
      </c>
      <c r="B17" s="7" t="s">
        <v>55</v>
      </c>
      <c r="C17" s="7" t="s">
        <v>11</v>
      </c>
      <c r="D17" s="11" t="s">
        <v>1189</v>
      </c>
      <c r="E17" s="7"/>
      <c r="F17" s="7" t="s">
        <v>11</v>
      </c>
      <c r="G17" s="7"/>
      <c r="H17" s="7" t="s">
        <v>56</v>
      </c>
      <c r="I17" s="7" t="s">
        <v>57</v>
      </c>
      <c r="J17" s="7" t="s">
        <v>58</v>
      </c>
      <c r="K17" s="7" t="s">
        <v>59</v>
      </c>
      <c r="L17" s="7" t="s">
        <v>181</v>
      </c>
      <c r="M17" s="7"/>
      <c r="N17" s="7" t="s">
        <v>182</v>
      </c>
      <c r="O17" s="7"/>
      <c r="P17" s="7" t="s">
        <v>183</v>
      </c>
      <c r="Q17" s="7" t="s">
        <v>184</v>
      </c>
      <c r="R17" s="7" t="s">
        <v>185</v>
      </c>
      <c r="S17" s="7" t="s">
        <v>186</v>
      </c>
      <c r="T17" s="7" t="s">
        <v>187</v>
      </c>
      <c r="U17" s="7" t="s">
        <v>186</v>
      </c>
      <c r="V17" s="7" t="s">
        <v>188</v>
      </c>
      <c r="W17" s="7" t="s">
        <v>186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</row>
    <row r="18" spans="1:90" ht="75">
      <c r="A18" s="7" t="s">
        <v>19</v>
      </c>
      <c r="B18" s="7" t="s">
        <v>60</v>
      </c>
      <c r="C18" s="7" t="s">
        <v>11</v>
      </c>
      <c r="D18" s="11" t="s">
        <v>1189</v>
      </c>
      <c r="E18" s="7"/>
      <c r="F18" s="7" t="s">
        <v>11</v>
      </c>
      <c r="G18" s="7"/>
      <c r="H18" s="7" t="s">
        <v>61</v>
      </c>
      <c r="I18" s="7" t="s">
        <v>62</v>
      </c>
      <c r="J18" s="7" t="s">
        <v>63</v>
      </c>
      <c r="K18" s="7" t="s">
        <v>64</v>
      </c>
      <c r="L18" s="7"/>
      <c r="M18" s="7"/>
      <c r="N18" s="7"/>
      <c r="O18" s="7"/>
      <c r="P18" s="7" t="s">
        <v>180</v>
      </c>
      <c r="Q18" s="7"/>
      <c r="R18" s="7" t="s">
        <v>189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</row>
    <row r="19" spans="1:90" ht="90">
      <c r="A19" s="7" t="s">
        <v>19</v>
      </c>
      <c r="B19" s="7" t="s">
        <v>190</v>
      </c>
      <c r="C19" s="7" t="s">
        <v>150</v>
      </c>
      <c r="D19" s="11" t="s">
        <v>1189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 t="s">
        <v>191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</row>
    <row r="20" spans="1:90" ht="26.25" customHeight="1">
      <c r="A20" s="7" t="s">
        <v>19</v>
      </c>
      <c r="B20" s="7" t="s">
        <v>192</v>
      </c>
      <c r="C20" s="7" t="s">
        <v>150</v>
      </c>
      <c r="D20" s="11" t="s">
        <v>1189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 t="s">
        <v>193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</row>
    <row r="21" spans="1:90" ht="60">
      <c r="A21" s="7" t="s">
        <v>19</v>
      </c>
      <c r="B21" s="7" t="s">
        <v>194</v>
      </c>
      <c r="C21" s="7" t="s">
        <v>150</v>
      </c>
      <c r="D21" s="11" t="s">
        <v>1189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 t="s">
        <v>195</v>
      </c>
      <c r="Q21" s="7"/>
      <c r="R21" s="7" t="s">
        <v>196</v>
      </c>
      <c r="S21" s="7" t="s">
        <v>197</v>
      </c>
      <c r="T21" s="7" t="s">
        <v>196</v>
      </c>
      <c r="U21" s="7" t="s">
        <v>198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</row>
    <row r="22" spans="1:90" ht="60">
      <c r="A22" s="7" t="s">
        <v>19</v>
      </c>
      <c r="B22" s="7" t="s">
        <v>65</v>
      </c>
      <c r="C22" s="7" t="s">
        <v>11</v>
      </c>
      <c r="D22" s="11" t="s">
        <v>1189</v>
      </c>
      <c r="E22" s="7"/>
      <c r="F22" s="7" t="s">
        <v>11</v>
      </c>
      <c r="G22" s="7"/>
      <c r="H22" s="7" t="s">
        <v>66</v>
      </c>
      <c r="I22" s="7"/>
      <c r="J22" s="7" t="s">
        <v>67</v>
      </c>
      <c r="K22" s="7" t="s">
        <v>68</v>
      </c>
      <c r="L22" s="7" t="s">
        <v>69</v>
      </c>
      <c r="M22" s="7"/>
      <c r="N22" s="7" t="s">
        <v>67</v>
      </c>
      <c r="O22" s="7" t="s">
        <v>70</v>
      </c>
      <c r="P22" s="7" t="s">
        <v>199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</row>
    <row r="23" spans="1:90" ht="60">
      <c r="A23" s="7" t="s">
        <v>19</v>
      </c>
      <c r="B23" s="7" t="s">
        <v>200</v>
      </c>
      <c r="C23" s="7" t="s">
        <v>150</v>
      </c>
      <c r="D23" s="11" t="s">
        <v>1189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 t="s">
        <v>201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</row>
    <row r="24" spans="1:90" ht="42.75" customHeight="1">
      <c r="A24" s="7" t="s">
        <v>19</v>
      </c>
      <c r="B24" s="7" t="s">
        <v>71</v>
      </c>
      <c r="C24" s="7" t="s">
        <v>11</v>
      </c>
      <c r="D24" s="11" t="s">
        <v>1189</v>
      </c>
      <c r="E24" s="7"/>
      <c r="F24" s="7" t="s">
        <v>11</v>
      </c>
      <c r="G24" s="7"/>
      <c r="H24" s="7" t="s">
        <v>72</v>
      </c>
      <c r="I24" s="7" t="s">
        <v>73</v>
      </c>
      <c r="J24" s="7" t="s">
        <v>74</v>
      </c>
      <c r="K24" s="7" t="s">
        <v>75</v>
      </c>
      <c r="L24" s="7"/>
      <c r="M24" s="7"/>
      <c r="N24" s="7"/>
      <c r="O24" s="7"/>
      <c r="P24" s="7" t="s">
        <v>202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</row>
    <row r="25" spans="1:90" ht="60">
      <c r="A25" s="7" t="s">
        <v>19</v>
      </c>
      <c r="B25" s="7" t="s">
        <v>76</v>
      </c>
      <c r="C25" s="7" t="s">
        <v>11</v>
      </c>
      <c r="D25" s="11" t="s">
        <v>1189</v>
      </c>
      <c r="E25" s="7"/>
      <c r="F25" s="7" t="s">
        <v>11</v>
      </c>
      <c r="G25" s="7"/>
      <c r="H25" s="7" t="s">
        <v>77</v>
      </c>
      <c r="I25" s="7" t="s">
        <v>78</v>
      </c>
      <c r="J25" s="7" t="s">
        <v>79</v>
      </c>
      <c r="K25" s="7" t="s">
        <v>80</v>
      </c>
      <c r="L25" s="7"/>
      <c r="M25" s="7"/>
      <c r="N25" s="7"/>
      <c r="O25" s="7"/>
      <c r="P25" s="7" t="s">
        <v>203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</row>
    <row r="26" spans="1:90" ht="60">
      <c r="A26" s="7" t="s">
        <v>19</v>
      </c>
      <c r="B26" s="7" t="s">
        <v>204</v>
      </c>
      <c r="C26" s="7" t="s">
        <v>150</v>
      </c>
      <c r="D26" s="11" t="s">
        <v>1189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 t="s">
        <v>205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</row>
    <row r="27" spans="1:90" ht="60">
      <c r="A27" s="7" t="s">
        <v>19</v>
      </c>
      <c r="B27" s="7" t="s">
        <v>81</v>
      </c>
      <c r="C27" s="7" t="s">
        <v>11</v>
      </c>
      <c r="D27" s="11" t="s">
        <v>1189</v>
      </c>
      <c r="E27" s="7" t="s">
        <v>31</v>
      </c>
      <c r="F27" s="7" t="s">
        <v>11</v>
      </c>
      <c r="G27" s="7"/>
      <c r="H27" s="7" t="s">
        <v>84</v>
      </c>
      <c r="I27" s="7" t="s">
        <v>85</v>
      </c>
      <c r="J27" s="7" t="s">
        <v>86</v>
      </c>
      <c r="K27" s="7" t="s">
        <v>87</v>
      </c>
      <c r="L27" s="7" t="s">
        <v>82</v>
      </c>
      <c r="M27" s="7"/>
      <c r="N27" s="7"/>
      <c r="O27" s="7" t="s">
        <v>83</v>
      </c>
      <c r="P27" s="7" t="s">
        <v>206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</row>
    <row r="28" spans="1:90" ht="60">
      <c r="A28" s="7" t="s">
        <v>19</v>
      </c>
      <c r="B28" s="7" t="s">
        <v>207</v>
      </c>
      <c r="C28" s="7" t="s">
        <v>150</v>
      </c>
      <c r="D28" s="11" t="s">
        <v>1189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 t="s">
        <v>307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</row>
    <row r="29" spans="1:90" ht="45">
      <c r="A29" s="7" t="s">
        <v>19</v>
      </c>
      <c r="B29" s="7" t="s">
        <v>209</v>
      </c>
      <c r="C29" s="7" t="s">
        <v>150</v>
      </c>
      <c r="D29" s="11" t="s">
        <v>1189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 t="s">
        <v>208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</row>
    <row r="30" spans="1:90" ht="60">
      <c r="A30" s="7" t="s">
        <v>19</v>
      </c>
      <c r="B30" s="7" t="s">
        <v>210</v>
      </c>
      <c r="C30" s="7" t="s">
        <v>150</v>
      </c>
      <c r="D30" s="11" t="s">
        <v>1189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 t="s">
        <v>211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</row>
    <row r="31" spans="1:90" ht="45">
      <c r="A31" s="7" t="s">
        <v>19</v>
      </c>
      <c r="B31" s="7" t="s">
        <v>88</v>
      </c>
      <c r="C31" s="7" t="s">
        <v>11</v>
      </c>
      <c r="D31" s="11" t="s">
        <v>1189</v>
      </c>
      <c r="E31" s="7"/>
      <c r="F31" s="7" t="s">
        <v>11</v>
      </c>
      <c r="G31" s="7"/>
      <c r="H31" s="7" t="s">
        <v>89</v>
      </c>
      <c r="I31" s="7" t="s">
        <v>73</v>
      </c>
      <c r="J31" s="7" t="s">
        <v>90</v>
      </c>
      <c r="K31" s="7" t="s">
        <v>91</v>
      </c>
      <c r="L31" s="7"/>
      <c r="M31" s="7"/>
      <c r="N31" s="7"/>
      <c r="O31" s="7"/>
      <c r="P31" s="7" t="s">
        <v>212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</row>
    <row r="32" spans="1:90" ht="60">
      <c r="A32" s="7" t="s">
        <v>19</v>
      </c>
      <c r="B32" s="7" t="s">
        <v>92</v>
      </c>
      <c r="C32" s="7" t="s">
        <v>11</v>
      </c>
      <c r="D32" s="11" t="s">
        <v>1189</v>
      </c>
      <c r="E32" s="7" t="s">
        <v>31</v>
      </c>
      <c r="F32" s="7" t="s">
        <v>11</v>
      </c>
      <c r="G32" s="7"/>
      <c r="H32" s="7" t="s">
        <v>97</v>
      </c>
      <c r="I32" s="7" t="s">
        <v>98</v>
      </c>
      <c r="J32" s="7" t="s">
        <v>99</v>
      </c>
      <c r="K32" s="7" t="s">
        <v>100</v>
      </c>
      <c r="L32" s="7" t="s">
        <v>93</v>
      </c>
      <c r="M32" s="7" t="s">
        <v>94</v>
      </c>
      <c r="N32" s="7" t="s">
        <v>95</v>
      </c>
      <c r="O32" s="7" t="s">
        <v>96</v>
      </c>
      <c r="P32" s="7" t="s">
        <v>213</v>
      </c>
      <c r="Q32" s="7"/>
      <c r="R32" s="7" t="s">
        <v>214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</row>
    <row r="33" spans="1:90" ht="60">
      <c r="A33" s="7" t="s">
        <v>19</v>
      </c>
      <c r="B33" s="7" t="s">
        <v>215</v>
      </c>
      <c r="C33" s="7" t="s">
        <v>150</v>
      </c>
      <c r="D33" s="11" t="s">
        <v>1189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 t="s">
        <v>216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</row>
    <row r="34" spans="1:90" ht="45">
      <c r="A34" s="7" t="s">
        <v>19</v>
      </c>
      <c r="B34" s="7" t="s">
        <v>217</v>
      </c>
      <c r="C34" s="7" t="s">
        <v>150</v>
      </c>
      <c r="D34" s="11" t="s">
        <v>1189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 t="s">
        <v>218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</row>
    <row r="35" spans="1:90" ht="60">
      <c r="A35" s="7" t="s">
        <v>19</v>
      </c>
      <c r="B35" s="7" t="s">
        <v>101</v>
      </c>
      <c r="C35" s="7" t="s">
        <v>11</v>
      </c>
      <c r="D35" s="11" t="s">
        <v>1189</v>
      </c>
      <c r="E35" s="7"/>
      <c r="F35" s="7" t="s">
        <v>11</v>
      </c>
      <c r="G35" s="7"/>
      <c r="H35" s="7" t="s">
        <v>102</v>
      </c>
      <c r="I35" s="7" t="s">
        <v>103</v>
      </c>
      <c r="J35" s="7" t="s">
        <v>104</v>
      </c>
      <c r="K35" s="7" t="s">
        <v>105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</row>
    <row r="36" spans="1:90" ht="90">
      <c r="A36" s="7" t="s">
        <v>19</v>
      </c>
      <c r="B36" s="7" t="s">
        <v>219</v>
      </c>
      <c r="C36" s="7" t="s">
        <v>150</v>
      </c>
      <c r="D36" s="11" t="s">
        <v>1189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 t="s">
        <v>220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</row>
    <row r="37" spans="1:90" s="4" customFormat="1" ht="45">
      <c r="A37" s="7" t="s">
        <v>19</v>
      </c>
      <c r="B37" s="7" t="s">
        <v>106</v>
      </c>
      <c r="C37" s="7" t="s">
        <v>11</v>
      </c>
      <c r="D37" s="11" t="s">
        <v>1189</v>
      </c>
      <c r="E37" s="7" t="s">
        <v>31</v>
      </c>
      <c r="F37" s="7" t="s">
        <v>11</v>
      </c>
      <c r="G37" s="7"/>
      <c r="H37" s="7" t="s">
        <v>109</v>
      </c>
      <c r="I37" s="7"/>
      <c r="J37" s="7" t="s">
        <v>110</v>
      </c>
      <c r="K37" s="7" t="s">
        <v>111</v>
      </c>
      <c r="L37" s="7" t="s">
        <v>107</v>
      </c>
      <c r="M37" s="7" t="s">
        <v>108</v>
      </c>
      <c r="N37" s="7" t="s">
        <v>112</v>
      </c>
      <c r="O37" s="7" t="s">
        <v>113</v>
      </c>
      <c r="P37" s="7" t="s">
        <v>221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</row>
    <row r="38" spans="1:90" ht="105">
      <c r="A38" s="7" t="s">
        <v>19</v>
      </c>
      <c r="B38" s="7" t="s">
        <v>114</v>
      </c>
      <c r="C38" s="7" t="s">
        <v>11</v>
      </c>
      <c r="D38" s="11" t="s">
        <v>1189</v>
      </c>
      <c r="E38" s="7"/>
      <c r="F38" s="7" t="s">
        <v>11</v>
      </c>
      <c r="G38" s="7"/>
      <c r="H38" s="7" t="s">
        <v>115</v>
      </c>
      <c r="I38" s="7"/>
      <c r="J38" s="7" t="s">
        <v>116</v>
      </c>
      <c r="K38" s="7" t="s">
        <v>117</v>
      </c>
      <c r="L38" s="7"/>
      <c r="M38" s="7"/>
      <c r="N38" s="7"/>
      <c r="O38" s="7"/>
      <c r="P38" s="7" t="s">
        <v>222</v>
      </c>
      <c r="Q38" s="7"/>
      <c r="R38" s="7" t="s">
        <v>223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</row>
    <row r="39" spans="1:90" ht="60">
      <c r="A39" s="7" t="s">
        <v>19</v>
      </c>
      <c r="B39" s="7" t="s">
        <v>224</v>
      </c>
      <c r="C39" s="7" t="s">
        <v>150</v>
      </c>
      <c r="D39" s="11" t="s">
        <v>1189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 t="s">
        <v>225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</row>
    <row r="40" spans="1:90" ht="75">
      <c r="A40" s="7" t="s">
        <v>19</v>
      </c>
      <c r="B40" s="7" t="s">
        <v>118</v>
      </c>
      <c r="C40" s="7" t="s">
        <v>11</v>
      </c>
      <c r="D40" s="11" t="s">
        <v>1189</v>
      </c>
      <c r="E40" s="7"/>
      <c r="F40" s="7" t="s">
        <v>11</v>
      </c>
      <c r="G40" s="7"/>
      <c r="H40" s="7" t="s">
        <v>119</v>
      </c>
      <c r="I40" s="7" t="s">
        <v>120</v>
      </c>
      <c r="J40" s="7"/>
      <c r="K40" s="7" t="s">
        <v>121</v>
      </c>
      <c r="L40" s="7" t="s">
        <v>122</v>
      </c>
      <c r="M40" s="7" t="s">
        <v>123</v>
      </c>
      <c r="N40" s="7"/>
      <c r="O40" s="7" t="s">
        <v>124</v>
      </c>
      <c r="P40" s="7" t="s">
        <v>226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</row>
    <row r="41" spans="1:90" ht="60">
      <c r="A41" s="7" t="s">
        <v>19</v>
      </c>
      <c r="B41" s="7" t="s">
        <v>125</v>
      </c>
      <c r="C41" s="7" t="s">
        <v>11</v>
      </c>
      <c r="D41" s="11" t="s">
        <v>1189</v>
      </c>
      <c r="E41" s="7"/>
      <c r="F41" s="7" t="s">
        <v>11</v>
      </c>
      <c r="G41" s="7"/>
      <c r="H41" s="7" t="s">
        <v>126</v>
      </c>
      <c r="I41" s="7" t="s">
        <v>127</v>
      </c>
      <c r="J41" s="7" t="s">
        <v>128</v>
      </c>
      <c r="K41" s="7" t="s">
        <v>129</v>
      </c>
      <c r="L41" s="7" t="s">
        <v>130</v>
      </c>
      <c r="M41" s="7" t="s">
        <v>131</v>
      </c>
      <c r="N41" s="7"/>
      <c r="O41" s="7"/>
      <c r="P41" s="7" t="s">
        <v>227</v>
      </c>
      <c r="Q41" s="7"/>
      <c r="R41" s="7" t="s">
        <v>228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</row>
    <row r="42" spans="1:90" ht="45">
      <c r="A42" s="7" t="s">
        <v>19</v>
      </c>
      <c r="B42" s="7" t="s">
        <v>308</v>
      </c>
      <c r="C42" s="7" t="s">
        <v>11</v>
      </c>
      <c r="D42" s="11" t="s">
        <v>1189</v>
      </c>
      <c r="E42" s="7"/>
      <c r="F42" s="7" t="s">
        <v>11</v>
      </c>
      <c r="G42" s="7"/>
      <c r="H42" s="7" t="s">
        <v>132</v>
      </c>
      <c r="I42" s="7"/>
      <c r="J42" s="7" t="s">
        <v>133</v>
      </c>
      <c r="K42" s="7" t="s">
        <v>134</v>
      </c>
      <c r="L42" s="7"/>
      <c r="M42" s="7"/>
      <c r="N42" s="7"/>
      <c r="O42" s="7"/>
      <c r="P42" s="7" t="s">
        <v>229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</row>
    <row r="43" spans="1:90" ht="60">
      <c r="A43" s="7" t="s">
        <v>19</v>
      </c>
      <c r="B43" s="7" t="s">
        <v>230</v>
      </c>
      <c r="C43" s="7" t="s">
        <v>11</v>
      </c>
      <c r="D43" s="11" t="s">
        <v>1189</v>
      </c>
      <c r="E43" s="7"/>
      <c r="F43" s="7" t="s">
        <v>11</v>
      </c>
      <c r="G43" s="7"/>
      <c r="H43" s="7" t="s">
        <v>233</v>
      </c>
      <c r="I43" s="7" t="s">
        <v>234</v>
      </c>
      <c r="J43" s="7" t="s">
        <v>235</v>
      </c>
      <c r="K43" s="7" t="s">
        <v>236</v>
      </c>
      <c r="L43" s="7"/>
      <c r="M43" s="7"/>
      <c r="N43" s="7"/>
      <c r="O43" s="7"/>
      <c r="P43" s="7" t="s">
        <v>135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</row>
    <row r="44" spans="1:90" ht="60">
      <c r="A44" s="7" t="s">
        <v>19</v>
      </c>
      <c r="B44" s="7" t="s">
        <v>139</v>
      </c>
      <c r="C44" s="7" t="s">
        <v>11</v>
      </c>
      <c r="D44" s="11" t="s">
        <v>1189</v>
      </c>
      <c r="E44" s="7"/>
      <c r="F44" s="7" t="s">
        <v>11</v>
      </c>
      <c r="G44" s="7"/>
      <c r="H44" s="7" t="s">
        <v>136</v>
      </c>
      <c r="I44" s="7" t="s">
        <v>137</v>
      </c>
      <c r="J44" s="7"/>
      <c r="K44" s="7" t="s">
        <v>138</v>
      </c>
      <c r="L44" s="7" t="s">
        <v>231</v>
      </c>
      <c r="M44" s="7" t="s">
        <v>232</v>
      </c>
      <c r="N44" s="7"/>
      <c r="O44" s="7" t="s">
        <v>237</v>
      </c>
      <c r="P44" s="7" t="s">
        <v>140</v>
      </c>
      <c r="Q44" s="7"/>
      <c r="R44" s="7" t="s">
        <v>141</v>
      </c>
      <c r="S44" s="7"/>
      <c r="T44" s="7" t="s">
        <v>142</v>
      </c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</row>
    <row r="45" spans="1:90" ht="45">
      <c r="A45" s="7" t="s">
        <v>19</v>
      </c>
      <c r="B45" s="7" t="s">
        <v>143</v>
      </c>
      <c r="C45" s="7" t="s">
        <v>150</v>
      </c>
      <c r="D45" s="11" t="s">
        <v>1189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 t="s">
        <v>144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</row>
    <row r="46" spans="1:90" ht="45">
      <c r="A46" s="7" t="s">
        <v>19</v>
      </c>
      <c r="B46" s="7" t="s">
        <v>145</v>
      </c>
      <c r="C46" s="7" t="s">
        <v>11</v>
      </c>
      <c r="D46" s="11" t="s">
        <v>1189</v>
      </c>
      <c r="E46" s="7"/>
      <c r="F46" s="7" t="s">
        <v>11</v>
      </c>
      <c r="G46" s="7"/>
      <c r="H46" s="7" t="s">
        <v>239</v>
      </c>
      <c r="I46" s="7"/>
      <c r="J46" s="7" t="s">
        <v>240</v>
      </c>
      <c r="K46" s="7" t="s">
        <v>238</v>
      </c>
      <c r="L46" s="7"/>
      <c r="M46" s="7"/>
      <c r="N46" s="7"/>
      <c r="O46" s="7"/>
      <c r="P46" s="7" t="s">
        <v>140</v>
      </c>
      <c r="Q46" s="7"/>
      <c r="R46" s="7" t="s">
        <v>146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</row>
    <row r="47" spans="1:90" ht="60">
      <c r="A47" s="7" t="s">
        <v>19</v>
      </c>
      <c r="B47" s="7" t="s">
        <v>147</v>
      </c>
      <c r="C47" s="7" t="s">
        <v>150</v>
      </c>
      <c r="D47" s="11" t="s">
        <v>1189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 t="s">
        <v>222</v>
      </c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</row>
    <row r="48" spans="1:90" ht="60">
      <c r="A48" s="7" t="s">
        <v>19</v>
      </c>
      <c r="B48" s="7" t="s">
        <v>241</v>
      </c>
      <c r="C48" s="7" t="s">
        <v>11</v>
      </c>
      <c r="D48" s="11" t="s">
        <v>1189</v>
      </c>
      <c r="E48" s="7"/>
      <c r="F48" s="7" t="s">
        <v>11</v>
      </c>
      <c r="G48" s="7"/>
      <c r="H48" s="7" t="s">
        <v>242</v>
      </c>
      <c r="I48" s="7"/>
      <c r="J48" s="7" t="s">
        <v>243</v>
      </c>
      <c r="K48" s="7" t="s">
        <v>244</v>
      </c>
      <c r="L48" s="7"/>
      <c r="M48" s="7"/>
      <c r="N48" s="7"/>
      <c r="O48" s="7"/>
      <c r="P48" s="7" t="s">
        <v>245</v>
      </c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</row>
    <row r="49" spans="1:90" ht="60">
      <c r="A49" s="7" t="s">
        <v>19</v>
      </c>
      <c r="B49" s="7" t="s">
        <v>246</v>
      </c>
      <c r="C49" s="7" t="s">
        <v>150</v>
      </c>
      <c r="D49" s="11" t="s">
        <v>1189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 t="s">
        <v>247</v>
      </c>
      <c r="Q49" s="7"/>
      <c r="R49" s="7" t="s">
        <v>248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</row>
    <row r="50" spans="1:90" ht="75">
      <c r="A50" s="7" t="s">
        <v>19</v>
      </c>
      <c r="B50" s="7" t="s">
        <v>255</v>
      </c>
      <c r="C50" s="7" t="s">
        <v>11</v>
      </c>
      <c r="D50" s="11" t="s">
        <v>1189</v>
      </c>
      <c r="E50" s="7"/>
      <c r="F50" s="7" t="s">
        <v>11</v>
      </c>
      <c r="G50" s="7"/>
      <c r="H50" s="7" t="s">
        <v>256</v>
      </c>
      <c r="I50" s="7" t="s">
        <v>257</v>
      </c>
      <c r="J50" s="7" t="s">
        <v>258</v>
      </c>
      <c r="K50" s="7" t="s">
        <v>259</v>
      </c>
      <c r="L50" s="7" t="s">
        <v>260</v>
      </c>
      <c r="M50" s="7" t="s">
        <v>261</v>
      </c>
      <c r="N50" s="7" t="s">
        <v>262</v>
      </c>
      <c r="O50" s="7" t="s">
        <v>263</v>
      </c>
      <c r="P50" s="7"/>
      <c r="Q50" s="7" t="s">
        <v>264</v>
      </c>
      <c r="R50" s="7" t="s">
        <v>265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</row>
    <row r="51" spans="1:90" ht="45">
      <c r="A51" s="7" t="s">
        <v>19</v>
      </c>
      <c r="B51" s="7" t="s">
        <v>266</v>
      </c>
      <c r="C51" s="7" t="s">
        <v>150</v>
      </c>
      <c r="D51" s="11" t="s">
        <v>1189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 t="s">
        <v>267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</row>
    <row r="52" spans="1:90" ht="60">
      <c r="A52" s="7" t="s">
        <v>19</v>
      </c>
      <c r="B52" s="7" t="s">
        <v>268</v>
      </c>
      <c r="C52" s="7"/>
      <c r="D52" s="11" t="s">
        <v>1189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 t="s">
        <v>269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</row>
    <row r="53" spans="1:90" ht="57.75" customHeight="1">
      <c r="A53" s="7" t="s">
        <v>283</v>
      </c>
      <c r="B53" s="7" t="s">
        <v>270</v>
      </c>
      <c r="C53" s="7" t="s">
        <v>150</v>
      </c>
      <c r="D53" s="10" t="s">
        <v>1189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 t="s">
        <v>276</v>
      </c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</row>
    <row r="54" spans="1:90" ht="60">
      <c r="A54" s="7" t="s">
        <v>283</v>
      </c>
      <c r="B54" s="7" t="s">
        <v>272</v>
      </c>
      <c r="C54" s="7" t="s">
        <v>150</v>
      </c>
      <c r="D54" s="11" t="s">
        <v>1189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 t="s">
        <v>156</v>
      </c>
      <c r="Q54" s="7" t="s">
        <v>277</v>
      </c>
      <c r="R54" s="7" t="s">
        <v>576</v>
      </c>
      <c r="S54" s="7" t="s">
        <v>577</v>
      </c>
      <c r="T54" s="7" t="s">
        <v>578</v>
      </c>
      <c r="U54" s="7" t="s">
        <v>579</v>
      </c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</row>
    <row r="55" spans="1:90" ht="41.25" customHeight="1">
      <c r="A55" s="7" t="s">
        <v>283</v>
      </c>
      <c r="B55" s="7" t="s">
        <v>273</v>
      </c>
      <c r="C55" s="7" t="s">
        <v>11</v>
      </c>
      <c r="D55" s="11" t="s">
        <v>1189</v>
      </c>
      <c r="E55" s="7"/>
      <c r="F55" s="7" t="s">
        <v>11</v>
      </c>
      <c r="G55" s="7"/>
      <c r="H55" s="7" t="s">
        <v>278</v>
      </c>
      <c r="I55" s="7" t="s">
        <v>279</v>
      </c>
      <c r="J55" s="7" t="s">
        <v>280</v>
      </c>
      <c r="K55" s="7" t="s">
        <v>281</v>
      </c>
      <c r="L55" s="7"/>
      <c r="M55" s="7"/>
      <c r="N55" s="7"/>
      <c r="O55" s="7"/>
      <c r="P55" s="7" t="s">
        <v>164</v>
      </c>
      <c r="Q55" s="7" t="s">
        <v>284</v>
      </c>
      <c r="R55" s="7" t="s">
        <v>285</v>
      </c>
      <c r="S55" s="7"/>
      <c r="T55" s="7" t="s">
        <v>580</v>
      </c>
      <c r="U55" s="7" t="s">
        <v>581</v>
      </c>
      <c r="V55" s="7" t="s">
        <v>582</v>
      </c>
      <c r="W55" s="7" t="s">
        <v>583</v>
      </c>
      <c r="X55" s="7" t="s">
        <v>584</v>
      </c>
      <c r="Y55" s="7" t="s">
        <v>583</v>
      </c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</row>
    <row r="56" spans="1:90" ht="30">
      <c r="A56" s="7" t="s">
        <v>283</v>
      </c>
      <c r="B56" s="7" t="s">
        <v>597</v>
      </c>
      <c r="C56" s="7" t="s">
        <v>150</v>
      </c>
      <c r="D56" s="11" t="s">
        <v>1189</v>
      </c>
      <c r="E56" s="7"/>
      <c r="F56" s="7"/>
      <c r="G56" s="7"/>
      <c r="H56" s="7" t="s">
        <v>598</v>
      </c>
      <c r="I56" s="7" t="s">
        <v>196</v>
      </c>
      <c r="J56" s="7" t="s">
        <v>599</v>
      </c>
      <c r="K56" s="7" t="s">
        <v>600</v>
      </c>
      <c r="L56" s="7"/>
      <c r="M56" s="7"/>
      <c r="N56" s="7"/>
      <c r="O56" s="7"/>
      <c r="P56" s="7" t="s">
        <v>140</v>
      </c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</row>
    <row r="57" spans="1:90" ht="60">
      <c r="A57" s="7" t="s">
        <v>283</v>
      </c>
      <c r="B57" s="7" t="s">
        <v>274</v>
      </c>
      <c r="C57" s="7" t="s">
        <v>150</v>
      </c>
      <c r="D57" s="11" t="s">
        <v>1189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 t="s">
        <v>282</v>
      </c>
      <c r="Q57" s="7"/>
      <c r="R57" s="7" t="s">
        <v>286</v>
      </c>
      <c r="S57" s="7"/>
      <c r="T57" s="7"/>
      <c r="U57" s="7" t="s">
        <v>326</v>
      </c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</row>
    <row r="58" spans="1:90" ht="90">
      <c r="A58" s="7" t="s">
        <v>283</v>
      </c>
      <c r="B58" s="7" t="s">
        <v>275</v>
      </c>
      <c r="C58" s="7" t="s">
        <v>11</v>
      </c>
      <c r="D58" s="10"/>
      <c r="E58" s="7"/>
      <c r="F58" s="7" t="s">
        <v>11</v>
      </c>
      <c r="G58" s="7"/>
      <c r="H58" s="7" t="s">
        <v>288</v>
      </c>
      <c r="I58" s="7"/>
      <c r="J58" s="7" t="s">
        <v>287</v>
      </c>
      <c r="K58" s="7" t="s">
        <v>601</v>
      </c>
      <c r="L58" s="7" t="s">
        <v>289</v>
      </c>
      <c r="M58" s="7"/>
      <c r="N58" s="7" t="s">
        <v>290</v>
      </c>
      <c r="O58" s="7" t="s">
        <v>291</v>
      </c>
      <c r="P58" s="7"/>
      <c r="Q58" s="7" t="s">
        <v>287</v>
      </c>
      <c r="R58" s="7"/>
      <c r="S58" s="7" t="s">
        <v>141</v>
      </c>
      <c r="T58" s="7"/>
      <c r="U58" s="7" t="s">
        <v>602</v>
      </c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</row>
    <row r="59" spans="1:90" ht="60">
      <c r="A59" s="7" t="s">
        <v>283</v>
      </c>
      <c r="B59" s="7" t="s">
        <v>249</v>
      </c>
      <c r="C59" s="7" t="s">
        <v>11</v>
      </c>
      <c r="D59" s="11" t="s">
        <v>1189</v>
      </c>
      <c r="E59" s="7"/>
      <c r="F59" s="7" t="s">
        <v>11</v>
      </c>
      <c r="G59" s="7"/>
      <c r="H59" s="7" t="s">
        <v>250</v>
      </c>
      <c r="I59" s="7" t="s">
        <v>251</v>
      </c>
      <c r="J59" s="7" t="s">
        <v>252</v>
      </c>
      <c r="K59" s="7" t="s">
        <v>253</v>
      </c>
      <c r="L59" s="7"/>
      <c r="M59" s="7"/>
      <c r="N59" s="7"/>
      <c r="O59" s="7"/>
      <c r="P59" s="7" t="s">
        <v>254</v>
      </c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</row>
    <row r="60" spans="1:90" s="15" customFormat="1" ht="45">
      <c r="A60" s="13" t="s">
        <v>19</v>
      </c>
      <c r="B60" s="13">
        <f>COUNTA(B6:B59)</f>
        <v>54</v>
      </c>
      <c r="C60" s="13" t="s">
        <v>1191</v>
      </c>
      <c r="D60" s="12">
        <v>52</v>
      </c>
      <c r="E60" s="13">
        <v>5</v>
      </c>
      <c r="F60" s="13">
        <f>COUNTA(F5:F59)</f>
        <v>29</v>
      </c>
      <c r="G60" s="14">
        <f>D60/B60</f>
        <v>0.96296296296296291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</row>
    <row r="61" spans="1:90" ht="45">
      <c r="A61" s="7" t="s">
        <v>306</v>
      </c>
      <c r="B61" s="7" t="s">
        <v>292</v>
      </c>
      <c r="C61" s="7" t="s">
        <v>11</v>
      </c>
      <c r="D61" s="7"/>
      <c r="E61" s="7"/>
      <c r="F61" s="16" t="s">
        <v>11</v>
      </c>
      <c r="G61" s="7"/>
      <c r="H61" s="7" t="s">
        <v>309</v>
      </c>
      <c r="I61" s="7" t="s">
        <v>310</v>
      </c>
      <c r="J61" s="7" t="s">
        <v>311</v>
      </c>
      <c r="K61" s="7" t="s">
        <v>312</v>
      </c>
      <c r="L61" s="7" t="s">
        <v>313</v>
      </c>
      <c r="M61" s="7" t="s">
        <v>314</v>
      </c>
      <c r="N61" s="7" t="s">
        <v>311</v>
      </c>
      <c r="O61" s="7" t="s">
        <v>315</v>
      </c>
      <c r="P61" s="7" t="s">
        <v>316</v>
      </c>
      <c r="Q61" s="7" t="s">
        <v>311</v>
      </c>
      <c r="R61" s="7"/>
      <c r="S61" s="7" t="s">
        <v>575</v>
      </c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</row>
    <row r="62" spans="1:90" ht="45">
      <c r="A62" s="7" t="s">
        <v>306</v>
      </c>
      <c r="B62" s="7" t="s">
        <v>293</v>
      </c>
      <c r="C62" s="7" t="s">
        <v>11</v>
      </c>
      <c r="D62" s="7"/>
      <c r="E62" s="7" t="s">
        <v>31</v>
      </c>
      <c r="F62" s="7" t="s">
        <v>11</v>
      </c>
      <c r="G62" s="7"/>
      <c r="H62" s="7" t="s">
        <v>317</v>
      </c>
      <c r="I62" s="7" t="s">
        <v>319</v>
      </c>
      <c r="J62" s="7" t="s">
        <v>318</v>
      </c>
      <c r="K62" s="7"/>
      <c r="L62" s="7"/>
      <c r="M62" s="7"/>
      <c r="N62" s="7"/>
      <c r="O62" s="7"/>
      <c r="P62" s="7" t="s">
        <v>589</v>
      </c>
      <c r="Q62" s="7" t="s">
        <v>588</v>
      </c>
      <c r="R62" s="7"/>
      <c r="S62" s="7" t="s">
        <v>587</v>
      </c>
      <c r="T62" s="7" t="s">
        <v>320</v>
      </c>
      <c r="U62" s="7"/>
      <c r="V62" s="7" t="s">
        <v>321</v>
      </c>
      <c r="W62" s="7"/>
      <c r="X62" s="7" t="s">
        <v>585</v>
      </c>
      <c r="Y62" s="7" t="s">
        <v>586</v>
      </c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</row>
    <row r="63" spans="1:90" ht="60">
      <c r="A63" s="7" t="s">
        <v>306</v>
      </c>
      <c r="B63" s="7" t="s">
        <v>294</v>
      </c>
      <c r="C63" s="7" t="s">
        <v>11</v>
      </c>
      <c r="D63" s="7"/>
      <c r="E63" s="7" t="s">
        <v>31</v>
      </c>
      <c r="F63" s="7" t="s">
        <v>11</v>
      </c>
      <c r="G63" s="7"/>
      <c r="H63" s="7" t="s">
        <v>322</v>
      </c>
      <c r="I63" s="7" t="s">
        <v>323</v>
      </c>
      <c r="J63" s="7" t="s">
        <v>324</v>
      </c>
      <c r="K63" s="7" t="s">
        <v>325</v>
      </c>
      <c r="L63" s="7"/>
      <c r="M63" s="7"/>
      <c r="N63" s="7"/>
      <c r="O63" s="7"/>
      <c r="P63" s="7" t="s">
        <v>326</v>
      </c>
      <c r="Q63" s="7"/>
      <c r="R63" s="7" t="s">
        <v>590</v>
      </c>
      <c r="S63" s="7" t="s">
        <v>324</v>
      </c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</row>
    <row r="64" spans="1:90" ht="45">
      <c r="A64" s="7" t="s">
        <v>306</v>
      </c>
      <c r="B64" s="7" t="s">
        <v>295</v>
      </c>
      <c r="C64" s="7" t="s">
        <v>11</v>
      </c>
      <c r="D64" s="7"/>
      <c r="E64" s="7" t="s">
        <v>31</v>
      </c>
      <c r="F64" s="7" t="s">
        <v>11</v>
      </c>
      <c r="G64" s="7"/>
      <c r="H64" s="7" t="s">
        <v>591</v>
      </c>
      <c r="I64" s="7" t="s">
        <v>592</v>
      </c>
      <c r="J64" s="7" t="s">
        <v>593</v>
      </c>
      <c r="K64" s="7" t="s">
        <v>594</v>
      </c>
      <c r="L64" s="7"/>
      <c r="M64" s="7"/>
      <c r="N64" s="7"/>
      <c r="O64" s="7"/>
      <c r="P64" s="7" t="s">
        <v>595</v>
      </c>
      <c r="Q64" s="7" t="s">
        <v>596</v>
      </c>
      <c r="R64" s="7" t="s">
        <v>319</v>
      </c>
      <c r="S64" s="7" t="s">
        <v>327</v>
      </c>
      <c r="T64" s="7" t="s">
        <v>140</v>
      </c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</row>
    <row r="65" spans="1:90" ht="60">
      <c r="A65" s="7" t="s">
        <v>306</v>
      </c>
      <c r="B65" s="7" t="s">
        <v>296</v>
      </c>
      <c r="C65" s="7" t="s">
        <v>11</v>
      </c>
      <c r="D65" s="7"/>
      <c r="E65" s="7" t="s">
        <v>31</v>
      </c>
      <c r="F65" s="7" t="s">
        <v>11</v>
      </c>
      <c r="G65" s="7"/>
      <c r="H65" s="7" t="s">
        <v>328</v>
      </c>
      <c r="I65" s="7" t="s">
        <v>329</v>
      </c>
      <c r="J65" s="7" t="s">
        <v>311</v>
      </c>
      <c r="K65" s="7" t="s">
        <v>330</v>
      </c>
      <c r="L65" s="7" t="s">
        <v>331</v>
      </c>
      <c r="M65" s="7" t="s">
        <v>332</v>
      </c>
      <c r="N65" s="7" t="s">
        <v>333</v>
      </c>
      <c r="O65" s="7" t="s">
        <v>334</v>
      </c>
      <c r="P65" s="7" t="s">
        <v>335</v>
      </c>
      <c r="Q65" s="7"/>
      <c r="R65" s="7"/>
      <c r="S65" s="7" t="s">
        <v>307</v>
      </c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</row>
    <row r="66" spans="1:90" ht="45">
      <c r="A66" s="7" t="s">
        <v>306</v>
      </c>
      <c r="B66" s="7" t="s">
        <v>298</v>
      </c>
      <c r="C66" s="7" t="s">
        <v>11</v>
      </c>
      <c r="D66" s="7"/>
      <c r="E66" s="7" t="s">
        <v>31</v>
      </c>
      <c r="F66" s="7" t="s">
        <v>11</v>
      </c>
      <c r="G66" s="7"/>
      <c r="H66" s="7" t="s">
        <v>340</v>
      </c>
      <c r="I66" s="7" t="s">
        <v>341</v>
      </c>
      <c r="J66" s="7" t="s">
        <v>342</v>
      </c>
      <c r="K66" s="7" t="s">
        <v>343</v>
      </c>
      <c r="L66" s="7"/>
      <c r="M66" s="7"/>
      <c r="N66" s="7"/>
      <c r="O66" s="7"/>
      <c r="P66" s="7" t="s">
        <v>193</v>
      </c>
      <c r="Q66" s="7"/>
      <c r="R66" s="7" t="s">
        <v>454</v>
      </c>
      <c r="S66" s="7"/>
      <c r="T66" s="7" t="s">
        <v>196</v>
      </c>
      <c r="U66" s="7" t="s">
        <v>311</v>
      </c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</row>
    <row r="67" spans="1:90">
      <c r="A67" s="7" t="s">
        <v>306</v>
      </c>
      <c r="B67" s="7" t="s">
        <v>299</v>
      </c>
      <c r="C67" s="7" t="s">
        <v>150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</row>
    <row r="68" spans="1:90" ht="60">
      <c r="A68" s="7" t="s">
        <v>306</v>
      </c>
      <c r="B68" s="7" t="s">
        <v>300</v>
      </c>
      <c r="C68" s="7" t="s">
        <v>11</v>
      </c>
      <c r="D68" s="7"/>
      <c r="E68" s="7" t="s">
        <v>31</v>
      </c>
      <c r="F68" s="7" t="s">
        <v>11</v>
      </c>
      <c r="G68" s="7"/>
      <c r="H68" s="7" t="s">
        <v>344</v>
      </c>
      <c r="I68" s="7" t="s">
        <v>345</v>
      </c>
      <c r="J68" s="7"/>
      <c r="K68" s="7" t="s">
        <v>346</v>
      </c>
      <c r="L68" s="7" t="s">
        <v>347</v>
      </c>
      <c r="M68" s="7" t="s">
        <v>348</v>
      </c>
      <c r="N68" s="7" t="s">
        <v>688</v>
      </c>
      <c r="O68" s="7" t="s">
        <v>349</v>
      </c>
      <c r="P68" s="7" t="s">
        <v>195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</row>
    <row r="69" spans="1:90" ht="60">
      <c r="A69" s="7" t="s">
        <v>306</v>
      </c>
      <c r="B69" s="7" t="s">
        <v>301</v>
      </c>
      <c r="C69" s="7" t="s">
        <v>150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 t="s">
        <v>195</v>
      </c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</row>
    <row r="70" spans="1:90" ht="75">
      <c r="A70" s="7" t="s">
        <v>306</v>
      </c>
      <c r="B70" s="7" t="s">
        <v>230</v>
      </c>
      <c r="C70" s="7" t="s">
        <v>11</v>
      </c>
      <c r="D70" s="7"/>
      <c r="E70" s="7"/>
      <c r="F70" s="7" t="s">
        <v>11</v>
      </c>
      <c r="G70" s="7"/>
      <c r="H70" s="7" t="s">
        <v>350</v>
      </c>
      <c r="I70" s="7" t="s">
        <v>351</v>
      </c>
      <c r="J70" s="7"/>
      <c r="K70" s="7" t="s">
        <v>352</v>
      </c>
      <c r="L70" s="7"/>
      <c r="M70" s="7"/>
      <c r="N70" s="7"/>
      <c r="O70" s="7"/>
      <c r="P70" s="7" t="s">
        <v>135</v>
      </c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</row>
    <row r="71" spans="1:90" ht="30">
      <c r="A71" s="7" t="s">
        <v>306</v>
      </c>
      <c r="B71" s="7" t="s">
        <v>302</v>
      </c>
      <c r="C71" s="7" t="s">
        <v>11</v>
      </c>
      <c r="D71" s="7"/>
      <c r="E71" s="7"/>
      <c r="F71" s="7" t="s">
        <v>11</v>
      </c>
      <c r="G71" s="7"/>
      <c r="H71" s="7" t="s">
        <v>239</v>
      </c>
      <c r="I71" s="7" t="s">
        <v>240</v>
      </c>
      <c r="J71" s="7"/>
      <c r="K71" s="7" t="s">
        <v>238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</row>
    <row r="72" spans="1:90" ht="45">
      <c r="A72" s="7" t="s">
        <v>306</v>
      </c>
      <c r="B72" s="7" t="s">
        <v>303</v>
      </c>
      <c r="C72" s="7" t="s">
        <v>150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 t="s">
        <v>354</v>
      </c>
      <c r="Q72" s="7"/>
      <c r="R72" s="7"/>
      <c r="S72" s="7" t="s">
        <v>696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</row>
    <row r="73" spans="1:90" ht="45">
      <c r="A73" s="7" t="s">
        <v>306</v>
      </c>
      <c r="B73" s="7" t="s">
        <v>304</v>
      </c>
      <c r="C73" s="7" t="s">
        <v>11</v>
      </c>
      <c r="D73" s="7"/>
      <c r="E73" s="7" t="s">
        <v>31</v>
      </c>
      <c r="F73" s="7" t="s">
        <v>11</v>
      </c>
      <c r="G73" s="7"/>
      <c r="H73" s="7" t="s">
        <v>355</v>
      </c>
      <c r="I73" s="7"/>
      <c r="J73" s="7" t="s">
        <v>356</v>
      </c>
      <c r="K73" s="7" t="s">
        <v>357</v>
      </c>
      <c r="L73" s="7" t="s">
        <v>360</v>
      </c>
      <c r="M73" s="7" t="s">
        <v>358</v>
      </c>
      <c r="N73" s="7" t="s">
        <v>356</v>
      </c>
      <c r="O73" s="7" t="s">
        <v>359</v>
      </c>
      <c r="P73" s="7" t="s">
        <v>701</v>
      </c>
      <c r="Q73" s="7" t="s">
        <v>702</v>
      </c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</row>
    <row r="74" spans="1:90" ht="60">
      <c r="A74" s="7" t="s">
        <v>306</v>
      </c>
      <c r="B74" s="7" t="s">
        <v>305</v>
      </c>
      <c r="C74" s="7" t="s">
        <v>11</v>
      </c>
      <c r="D74" s="7"/>
      <c r="E74" s="7"/>
      <c r="F74" s="7" t="s">
        <v>11</v>
      </c>
      <c r="G74" s="7"/>
      <c r="H74" s="7" t="s">
        <v>361</v>
      </c>
      <c r="I74" s="7" t="s">
        <v>363</v>
      </c>
      <c r="J74" s="7" t="s">
        <v>362</v>
      </c>
      <c r="K74" s="7" t="s">
        <v>364</v>
      </c>
      <c r="L74" s="7"/>
      <c r="M74" s="7"/>
      <c r="N74" s="7"/>
      <c r="O74" s="7"/>
      <c r="P74" s="7" t="s">
        <v>225</v>
      </c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</row>
    <row r="75" spans="1:90" ht="45">
      <c r="A75" s="7" t="s">
        <v>919</v>
      </c>
      <c r="B75" s="7" t="s">
        <v>297</v>
      </c>
      <c r="C75" s="7" t="s">
        <v>11</v>
      </c>
      <c r="D75" s="7" t="s">
        <v>1188</v>
      </c>
      <c r="E75" s="7"/>
      <c r="F75" s="7" t="s">
        <v>11</v>
      </c>
      <c r="G75" s="7"/>
      <c r="H75" s="7" t="s">
        <v>336</v>
      </c>
      <c r="I75" s="7" t="s">
        <v>337</v>
      </c>
      <c r="J75" s="7" t="s">
        <v>338</v>
      </c>
      <c r="K75" s="7" t="s">
        <v>339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</row>
    <row r="76" spans="1:90" s="15" customFormat="1">
      <c r="A76" s="13" t="s">
        <v>306</v>
      </c>
      <c r="B76" s="13">
        <f>COUNTA(B61:B75)</f>
        <v>15</v>
      </c>
      <c r="C76" s="13" t="s">
        <v>1193</v>
      </c>
      <c r="D76" s="12">
        <v>1</v>
      </c>
      <c r="E76" s="13">
        <v>7</v>
      </c>
      <c r="F76" s="13">
        <f>COUNTA(F61:F75)</f>
        <v>12</v>
      </c>
      <c r="G76" s="14">
        <f>F76/B76</f>
        <v>0.8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</row>
    <row r="77" spans="1:90" ht="45">
      <c r="A77" s="7" t="s">
        <v>409</v>
      </c>
      <c r="B77" s="7" t="s">
        <v>10</v>
      </c>
      <c r="C77" s="7" t="s">
        <v>11</v>
      </c>
      <c r="D77" s="7"/>
      <c r="E77" s="7"/>
      <c r="F77" s="7" t="s">
        <v>11</v>
      </c>
      <c r="G77" s="7"/>
      <c r="H77" s="7" t="s">
        <v>12</v>
      </c>
      <c r="I77" s="7" t="s">
        <v>13</v>
      </c>
      <c r="J77" s="7" t="s">
        <v>25</v>
      </c>
      <c r="K77" s="7" t="s">
        <v>14</v>
      </c>
      <c r="L77" s="7"/>
      <c r="M77" s="7"/>
      <c r="N77" s="7"/>
      <c r="O77" s="7"/>
      <c r="P77" s="7"/>
      <c r="Q77" s="7" t="s">
        <v>203</v>
      </c>
      <c r="R77" s="7" t="s">
        <v>603</v>
      </c>
      <c r="S77" s="7" t="s">
        <v>604</v>
      </c>
      <c r="T77" s="7" t="s">
        <v>605</v>
      </c>
      <c r="U77" s="7" t="s">
        <v>606</v>
      </c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</row>
    <row r="78" spans="1:90" ht="75">
      <c r="A78" s="7" t="s">
        <v>409</v>
      </c>
      <c r="B78" s="7" t="s">
        <v>365</v>
      </c>
      <c r="C78" s="7" t="s">
        <v>11</v>
      </c>
      <c r="D78" s="7"/>
      <c r="E78" s="7" t="s">
        <v>31</v>
      </c>
      <c r="F78" s="7" t="s">
        <v>11</v>
      </c>
      <c r="G78" s="7"/>
      <c r="H78" s="7" t="s">
        <v>412</v>
      </c>
      <c r="I78" s="7" t="s">
        <v>413</v>
      </c>
      <c r="J78" s="7" t="s">
        <v>610</v>
      </c>
      <c r="K78" s="7" t="s">
        <v>414</v>
      </c>
      <c r="L78" s="7" t="s">
        <v>415</v>
      </c>
      <c r="M78" s="7" t="s">
        <v>416</v>
      </c>
      <c r="N78" s="7" t="s">
        <v>611</v>
      </c>
      <c r="O78" s="7" t="s">
        <v>417</v>
      </c>
      <c r="P78" s="7" t="s">
        <v>418</v>
      </c>
      <c r="Q78" s="7"/>
      <c r="R78" s="7"/>
      <c r="S78" s="7" t="s">
        <v>612</v>
      </c>
      <c r="T78" s="7"/>
      <c r="U78" s="7" t="s">
        <v>613</v>
      </c>
      <c r="V78" s="7"/>
      <c r="W78" s="7" t="s">
        <v>613</v>
      </c>
      <c r="X78" s="7"/>
      <c r="Y78" s="7" t="s">
        <v>613</v>
      </c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</row>
    <row r="79" spans="1:90" ht="75">
      <c r="A79" s="7" t="s">
        <v>409</v>
      </c>
      <c r="B79" s="7" t="s">
        <v>366</v>
      </c>
      <c r="C79" s="7" t="s">
        <v>150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 t="s">
        <v>164</v>
      </c>
      <c r="Q79" s="7" t="s">
        <v>614</v>
      </c>
      <c r="R79" s="7"/>
      <c r="S79" s="7" t="s">
        <v>326</v>
      </c>
      <c r="T79" s="7" t="s">
        <v>615</v>
      </c>
      <c r="U79" s="7" t="s">
        <v>170</v>
      </c>
      <c r="V79" s="7" t="s">
        <v>618</v>
      </c>
      <c r="W79" s="7" t="s">
        <v>170</v>
      </c>
      <c r="X79" s="7" t="s">
        <v>619</v>
      </c>
      <c r="Y79" s="7" t="s">
        <v>170</v>
      </c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</row>
    <row r="80" spans="1:90" ht="45">
      <c r="A80" s="7" t="s">
        <v>409</v>
      </c>
      <c r="B80" s="7" t="s">
        <v>367</v>
      </c>
      <c r="C80" s="7" t="s">
        <v>150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 t="s">
        <v>616</v>
      </c>
      <c r="Q80" s="7" t="s">
        <v>617</v>
      </c>
      <c r="R80" s="7" t="s">
        <v>229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</row>
    <row r="81" spans="1:90" ht="30">
      <c r="A81" s="7" t="s">
        <v>409</v>
      </c>
      <c r="B81" s="7" t="s">
        <v>368</v>
      </c>
      <c r="C81" s="7" t="s">
        <v>11</v>
      </c>
      <c r="D81" s="7"/>
      <c r="E81" s="7"/>
      <c r="F81" s="7" t="s">
        <v>11</v>
      </c>
      <c r="G81" s="7"/>
      <c r="H81" s="7" t="s">
        <v>419</v>
      </c>
      <c r="I81" s="7" t="s">
        <v>420</v>
      </c>
      <c r="J81" s="7" t="s">
        <v>421</v>
      </c>
      <c r="K81" s="7" t="s">
        <v>422</v>
      </c>
      <c r="L81" s="7"/>
      <c r="M81" s="7"/>
      <c r="N81" s="7"/>
      <c r="O81" s="7"/>
      <c r="P81" s="7" t="s">
        <v>140</v>
      </c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</row>
    <row r="82" spans="1:90" ht="45">
      <c r="A82" s="7" t="s">
        <v>409</v>
      </c>
      <c r="B82" s="7" t="s">
        <v>620</v>
      </c>
      <c r="C82" s="7" t="s">
        <v>150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 t="s">
        <v>621</v>
      </c>
      <c r="Q82" s="7"/>
      <c r="R82" s="7"/>
      <c r="S82" s="7" t="s">
        <v>141</v>
      </c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</row>
    <row r="83" spans="1:90" ht="45">
      <c r="A83" s="7" t="s">
        <v>409</v>
      </c>
      <c r="B83" s="7" t="s">
        <v>369</v>
      </c>
      <c r="C83" s="7" t="s">
        <v>150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 t="s">
        <v>208</v>
      </c>
      <c r="Q83" s="7"/>
      <c r="R83" s="7" t="s">
        <v>622</v>
      </c>
      <c r="S83" s="7" t="s">
        <v>168</v>
      </c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</row>
    <row r="84" spans="1:90" ht="60">
      <c r="A84" s="7" t="s">
        <v>409</v>
      </c>
      <c r="B84" s="7" t="s">
        <v>370</v>
      </c>
      <c r="C84" s="7" t="s">
        <v>11</v>
      </c>
      <c r="D84" s="7"/>
      <c r="E84" s="7"/>
      <c r="F84" s="7" t="s">
        <v>11</v>
      </c>
      <c r="G84" s="7"/>
      <c r="H84" s="7" t="s">
        <v>423</v>
      </c>
      <c r="I84" s="7" t="s">
        <v>425</v>
      </c>
      <c r="J84" s="7" t="s">
        <v>424</v>
      </c>
      <c r="K84" s="7" t="s">
        <v>426</v>
      </c>
      <c r="L84" s="7"/>
      <c r="M84" s="7"/>
      <c r="N84" s="7"/>
      <c r="O84" s="7"/>
      <c r="P84" s="7"/>
      <c r="Q84" s="7" t="s">
        <v>623</v>
      </c>
      <c r="R84" s="7" t="s">
        <v>196</v>
      </c>
      <c r="S84" s="7" t="s">
        <v>624</v>
      </c>
      <c r="T84" s="7" t="s">
        <v>625</v>
      </c>
      <c r="U84" s="7" t="s">
        <v>624</v>
      </c>
      <c r="V84" s="7" t="s">
        <v>626</v>
      </c>
      <c r="W84" s="7" t="s">
        <v>624</v>
      </c>
      <c r="X84" s="7" t="s">
        <v>141</v>
      </c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</row>
    <row r="85" spans="1:90" ht="45">
      <c r="A85" s="7" t="s">
        <v>409</v>
      </c>
      <c r="B85" s="7" t="s">
        <v>371</v>
      </c>
      <c r="C85" s="7" t="s">
        <v>11</v>
      </c>
      <c r="D85" s="7"/>
      <c r="E85" s="7" t="s">
        <v>31</v>
      </c>
      <c r="F85" s="7" t="s">
        <v>11</v>
      </c>
      <c r="G85" s="7"/>
      <c r="H85" s="7" t="s">
        <v>427</v>
      </c>
      <c r="I85" s="7" t="s">
        <v>429</v>
      </c>
      <c r="J85" s="7" t="s">
        <v>428</v>
      </c>
      <c r="K85" s="7" t="s">
        <v>430</v>
      </c>
      <c r="L85" s="7" t="s">
        <v>431</v>
      </c>
      <c r="M85" s="7" t="s">
        <v>432</v>
      </c>
      <c r="N85" s="7" t="s">
        <v>428</v>
      </c>
      <c r="O85" s="7" t="s">
        <v>433</v>
      </c>
      <c r="P85" s="7"/>
      <c r="Q85" s="7" t="s">
        <v>335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</row>
    <row r="86" spans="1:90" ht="75">
      <c r="A86" s="7" t="s">
        <v>409</v>
      </c>
      <c r="B86" s="7" t="s">
        <v>372</v>
      </c>
      <c r="C86" s="7" t="s">
        <v>11</v>
      </c>
      <c r="D86" s="7"/>
      <c r="E86" s="7"/>
      <c r="F86" s="7" t="s">
        <v>11</v>
      </c>
      <c r="G86" s="7"/>
      <c r="H86" s="7" t="s">
        <v>442</v>
      </c>
      <c r="I86" s="7" t="s">
        <v>443</v>
      </c>
      <c r="J86" s="7" t="s">
        <v>353</v>
      </c>
      <c r="K86" s="7" t="s">
        <v>444</v>
      </c>
      <c r="L86" s="7" t="s">
        <v>445</v>
      </c>
      <c r="M86" s="7" t="s">
        <v>446</v>
      </c>
      <c r="N86" s="7" t="s">
        <v>353</v>
      </c>
      <c r="O86" s="7" t="s">
        <v>447</v>
      </c>
      <c r="P86" s="7"/>
      <c r="Q86" s="7" t="s">
        <v>632</v>
      </c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</row>
    <row r="87" spans="1:90" s="6" customFormat="1" ht="90">
      <c r="A87" s="7" t="s">
        <v>409</v>
      </c>
      <c r="B87" s="7" t="s">
        <v>633</v>
      </c>
      <c r="C87" s="7" t="s">
        <v>11</v>
      </c>
      <c r="D87" s="7"/>
      <c r="E87" s="7" t="s">
        <v>31</v>
      </c>
      <c r="F87" s="7" t="s">
        <v>11</v>
      </c>
      <c r="G87" s="7"/>
      <c r="H87" s="7" t="s">
        <v>634</v>
      </c>
      <c r="I87" s="7" t="s">
        <v>560</v>
      </c>
      <c r="J87" s="7" t="s">
        <v>635</v>
      </c>
      <c r="K87" s="7" t="s">
        <v>636</v>
      </c>
      <c r="L87" s="7" t="s">
        <v>637</v>
      </c>
      <c r="M87" s="7" t="s">
        <v>638</v>
      </c>
      <c r="N87" s="7" t="s">
        <v>639</v>
      </c>
      <c r="O87" s="7" t="s">
        <v>640</v>
      </c>
      <c r="P87" s="7" t="s">
        <v>641</v>
      </c>
      <c r="Q87" s="7" t="s">
        <v>639</v>
      </c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</row>
    <row r="88" spans="1:90" ht="75">
      <c r="A88" s="7" t="s">
        <v>409</v>
      </c>
      <c r="B88" s="7" t="s">
        <v>373</v>
      </c>
      <c r="C88" s="7" t="s">
        <v>11</v>
      </c>
      <c r="D88" s="7"/>
      <c r="E88" s="7" t="s">
        <v>31</v>
      </c>
      <c r="F88" s="7" t="s">
        <v>11</v>
      </c>
      <c r="G88" s="7"/>
      <c r="H88" s="7" t="s">
        <v>448</v>
      </c>
      <c r="I88" s="7" t="s">
        <v>449</v>
      </c>
      <c r="J88" s="7" t="s">
        <v>450</v>
      </c>
      <c r="K88" s="7" t="s">
        <v>451</v>
      </c>
      <c r="L88" s="7" t="s">
        <v>452</v>
      </c>
      <c r="M88" s="7" t="s">
        <v>454</v>
      </c>
      <c r="N88" s="7" t="s">
        <v>453</v>
      </c>
      <c r="O88" s="7" t="s">
        <v>455</v>
      </c>
      <c r="P88" s="7"/>
      <c r="Q88" s="7" t="s">
        <v>225</v>
      </c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</row>
    <row r="89" spans="1:90" ht="45">
      <c r="A89" s="7" t="s">
        <v>409</v>
      </c>
      <c r="B89" s="7" t="s">
        <v>374</v>
      </c>
      <c r="C89" s="7" t="s">
        <v>11</v>
      </c>
      <c r="D89" s="7"/>
      <c r="E89" s="7"/>
      <c r="F89" s="7" t="s">
        <v>11</v>
      </c>
      <c r="G89" s="7"/>
      <c r="H89" s="7" t="s">
        <v>456</v>
      </c>
      <c r="I89" s="7" t="s">
        <v>458</v>
      </c>
      <c r="J89" s="7" t="s">
        <v>457</v>
      </c>
      <c r="K89" s="7" t="s">
        <v>459</v>
      </c>
      <c r="L89" s="7"/>
      <c r="M89" s="7"/>
      <c r="N89" s="7"/>
      <c r="O89" s="7"/>
      <c r="P89" s="7"/>
      <c r="Q89" s="7" t="s">
        <v>642</v>
      </c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</row>
    <row r="90" spans="1:90" ht="60">
      <c r="A90" s="7" t="s">
        <v>409</v>
      </c>
      <c r="B90" s="7" t="s">
        <v>375</v>
      </c>
      <c r="C90" s="7" t="s">
        <v>11</v>
      </c>
      <c r="D90" s="7"/>
      <c r="E90" s="7"/>
      <c r="F90" s="7" t="s">
        <v>11</v>
      </c>
      <c r="G90" s="7"/>
      <c r="H90" s="7" t="s">
        <v>460</v>
      </c>
      <c r="I90" s="7" t="s">
        <v>461</v>
      </c>
      <c r="J90" s="7" t="s">
        <v>462</v>
      </c>
      <c r="K90" s="7" t="s">
        <v>463</v>
      </c>
      <c r="L90" s="7"/>
      <c r="M90" s="7"/>
      <c r="N90" s="7"/>
      <c r="O90" s="7"/>
      <c r="P90" s="7"/>
      <c r="Q90" s="7" t="s">
        <v>195</v>
      </c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</row>
    <row r="91" spans="1:90" ht="90">
      <c r="A91" s="7" t="s">
        <v>409</v>
      </c>
      <c r="B91" s="7" t="s">
        <v>376</v>
      </c>
      <c r="C91" s="7" t="s">
        <v>11</v>
      </c>
      <c r="D91" s="7"/>
      <c r="E91" s="7" t="s">
        <v>31</v>
      </c>
      <c r="F91" s="7" t="s">
        <v>11</v>
      </c>
      <c r="G91" s="7"/>
      <c r="H91" s="7" t="s">
        <v>643</v>
      </c>
      <c r="I91" s="7" t="s">
        <v>465</v>
      </c>
      <c r="J91" s="7" t="s">
        <v>464</v>
      </c>
      <c r="K91" s="7" t="s">
        <v>644</v>
      </c>
      <c r="L91" s="7" t="s">
        <v>466</v>
      </c>
      <c r="M91" s="7" t="s">
        <v>468</v>
      </c>
      <c r="N91" s="7" t="s">
        <v>467</v>
      </c>
      <c r="O91" s="7" t="s">
        <v>645</v>
      </c>
      <c r="P91" s="7" t="s">
        <v>646</v>
      </c>
      <c r="Q91" s="7" t="s">
        <v>467</v>
      </c>
      <c r="R91" s="7"/>
      <c r="S91" s="7" t="s">
        <v>464</v>
      </c>
      <c r="T91" s="7"/>
      <c r="U91" s="7" t="s">
        <v>464</v>
      </c>
      <c r="V91" s="7"/>
      <c r="W91" s="7" t="s">
        <v>647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</row>
    <row r="92" spans="1:90" ht="45">
      <c r="A92" s="7" t="s">
        <v>409</v>
      </c>
      <c r="B92" s="7" t="s">
        <v>377</v>
      </c>
      <c r="C92" s="7" t="s">
        <v>150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 t="s">
        <v>469</v>
      </c>
      <c r="Q92" s="7"/>
      <c r="R92" s="7" t="s">
        <v>193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</row>
    <row r="93" spans="1:90" ht="75">
      <c r="A93" s="7" t="s">
        <v>409</v>
      </c>
      <c r="B93" s="7" t="s">
        <v>378</v>
      </c>
      <c r="C93" s="7" t="s">
        <v>150</v>
      </c>
      <c r="D93" s="7"/>
      <c r="E93" s="7" t="s">
        <v>31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 t="s">
        <v>649</v>
      </c>
      <c r="Q93" s="7" t="s">
        <v>650</v>
      </c>
      <c r="R93" s="7" t="s">
        <v>470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</row>
    <row r="94" spans="1:90" ht="45">
      <c r="A94" s="7" t="s">
        <v>409</v>
      </c>
      <c r="B94" s="7" t="s">
        <v>627</v>
      </c>
      <c r="C94" s="7" t="s">
        <v>150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 t="s">
        <v>166</v>
      </c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</row>
    <row r="95" spans="1:90" ht="90">
      <c r="A95" s="7" t="s">
        <v>409</v>
      </c>
      <c r="B95" s="7" t="s">
        <v>393</v>
      </c>
      <c r="C95" s="7" t="s">
        <v>11</v>
      </c>
      <c r="D95" s="7"/>
      <c r="E95" s="7"/>
      <c r="F95" s="16" t="s">
        <v>11</v>
      </c>
      <c r="G95" s="7"/>
      <c r="H95" s="7" t="s">
        <v>434</v>
      </c>
      <c r="I95" s="7" t="s">
        <v>435</v>
      </c>
      <c r="J95" s="7" t="s">
        <v>436</v>
      </c>
      <c r="K95" s="7" t="s">
        <v>437</v>
      </c>
      <c r="L95" s="7" t="s">
        <v>438</v>
      </c>
      <c r="M95" s="7" t="s">
        <v>439</v>
      </c>
      <c r="N95" s="7" t="s">
        <v>440</v>
      </c>
      <c r="O95" s="7" t="s">
        <v>441</v>
      </c>
      <c r="P95" s="7"/>
      <c r="Q95" s="7" t="s">
        <v>651</v>
      </c>
      <c r="R95" s="7" t="s">
        <v>652</v>
      </c>
      <c r="S95" s="7" t="s">
        <v>653</v>
      </c>
      <c r="T95" s="7"/>
      <c r="U95" s="7" t="s">
        <v>654</v>
      </c>
      <c r="V95" s="7" t="s">
        <v>655</v>
      </c>
      <c r="W95" s="7" t="s">
        <v>656</v>
      </c>
      <c r="X95" s="7" t="s">
        <v>196</v>
      </c>
      <c r="Y95" s="7" t="s">
        <v>654</v>
      </c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</row>
    <row r="96" spans="1:90" ht="60">
      <c r="A96" s="7" t="s">
        <v>409</v>
      </c>
      <c r="B96" s="7" t="s">
        <v>648</v>
      </c>
      <c r="C96" s="7" t="s">
        <v>11</v>
      </c>
      <c r="D96" s="7"/>
      <c r="E96" s="7"/>
      <c r="F96" s="16" t="s">
        <v>11</v>
      </c>
      <c r="G96" s="7"/>
      <c r="H96" s="7" t="s">
        <v>591</v>
      </c>
      <c r="I96" s="7" t="s">
        <v>592</v>
      </c>
      <c r="J96" s="7" t="s">
        <v>593</v>
      </c>
      <c r="K96" s="7" t="s">
        <v>657</v>
      </c>
      <c r="L96" s="7"/>
      <c r="M96" s="7"/>
      <c r="N96" s="7"/>
      <c r="O96" s="7"/>
      <c r="P96" s="7"/>
      <c r="Q96" s="7" t="s">
        <v>471</v>
      </c>
      <c r="R96" s="7"/>
      <c r="S96" s="7" t="s">
        <v>658</v>
      </c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</row>
    <row r="97" spans="1:90" ht="60">
      <c r="A97" s="7" t="s">
        <v>409</v>
      </c>
      <c r="B97" s="7" t="s">
        <v>379</v>
      </c>
      <c r="C97" s="7" t="s">
        <v>150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 t="s">
        <v>659</v>
      </c>
      <c r="R97" s="7" t="s">
        <v>141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</row>
    <row r="98" spans="1:90" ht="60">
      <c r="A98" s="7" t="s">
        <v>409</v>
      </c>
      <c r="B98" s="7" t="s">
        <v>380</v>
      </c>
      <c r="C98" s="7" t="s">
        <v>11</v>
      </c>
      <c r="D98" s="7"/>
      <c r="E98" s="7" t="s">
        <v>31</v>
      </c>
      <c r="F98" s="7" t="s">
        <v>11</v>
      </c>
      <c r="G98" s="7"/>
      <c r="H98" s="7" t="s">
        <v>472</v>
      </c>
      <c r="I98" s="7" t="s">
        <v>474</v>
      </c>
      <c r="J98" s="7" t="s">
        <v>473</v>
      </c>
      <c r="K98" s="7" t="s">
        <v>475</v>
      </c>
      <c r="L98" s="7"/>
      <c r="M98" s="7"/>
      <c r="N98" s="7"/>
      <c r="O98" s="7"/>
      <c r="P98" s="7"/>
      <c r="Q98" s="7" t="s">
        <v>660</v>
      </c>
      <c r="R98" s="7" t="s">
        <v>454</v>
      </c>
      <c r="S98" s="7" t="s">
        <v>660</v>
      </c>
      <c r="T98" s="7"/>
      <c r="U98" s="7" t="s">
        <v>661</v>
      </c>
      <c r="V98" s="7"/>
      <c r="W98" s="7" t="s">
        <v>477</v>
      </c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</row>
    <row r="99" spans="1:90" ht="30">
      <c r="A99" s="7" t="s">
        <v>409</v>
      </c>
      <c r="B99" s="7" t="s">
        <v>381</v>
      </c>
      <c r="C99" s="7" t="s">
        <v>150</v>
      </c>
      <c r="D99" s="7"/>
      <c r="E99" s="7"/>
      <c r="F99" s="7"/>
      <c r="G99" s="7"/>
      <c r="H99" s="7" t="s">
        <v>476</v>
      </c>
      <c r="I99" s="7"/>
      <c r="J99" s="7" t="s">
        <v>477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</row>
    <row r="100" spans="1:90" ht="45">
      <c r="A100" s="7" t="s">
        <v>409</v>
      </c>
      <c r="B100" s="7" t="s">
        <v>382</v>
      </c>
      <c r="C100" s="7" t="s">
        <v>11</v>
      </c>
      <c r="D100" s="7"/>
      <c r="E100" s="7" t="s">
        <v>31</v>
      </c>
      <c r="F100" s="7" t="s">
        <v>11</v>
      </c>
      <c r="G100" s="7"/>
      <c r="H100" s="7" t="s">
        <v>662</v>
      </c>
      <c r="I100" s="7" t="s">
        <v>663</v>
      </c>
      <c r="J100" s="7" t="s">
        <v>664</v>
      </c>
      <c r="K100" s="7" t="s">
        <v>665</v>
      </c>
      <c r="L100" s="7" t="s">
        <v>666</v>
      </c>
      <c r="M100" s="7" t="s">
        <v>667</v>
      </c>
      <c r="N100" s="7" t="s">
        <v>668</v>
      </c>
      <c r="O100" s="7"/>
      <c r="P100" s="7" t="s">
        <v>478</v>
      </c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</row>
    <row r="101" spans="1:90" ht="60">
      <c r="A101" s="7" t="s">
        <v>409</v>
      </c>
      <c r="B101" s="7" t="s">
        <v>383</v>
      </c>
      <c r="C101" s="7" t="s">
        <v>11</v>
      </c>
      <c r="D101" s="7"/>
      <c r="E101" s="7"/>
      <c r="F101" s="7" t="s">
        <v>11</v>
      </c>
      <c r="G101" s="7"/>
      <c r="H101" s="7" t="s">
        <v>628</v>
      </c>
      <c r="I101" s="7" t="s">
        <v>629</v>
      </c>
      <c r="J101" s="7" t="s">
        <v>630</v>
      </c>
      <c r="K101" s="7" t="s">
        <v>631</v>
      </c>
      <c r="L101" s="7" t="s">
        <v>669</v>
      </c>
      <c r="M101" s="7" t="s">
        <v>670</v>
      </c>
      <c r="N101" s="7" t="s">
        <v>671</v>
      </c>
      <c r="O101" s="7" t="s">
        <v>672</v>
      </c>
      <c r="P101" s="7" t="s">
        <v>479</v>
      </c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</row>
    <row r="102" spans="1:90" ht="75">
      <c r="A102" s="7" t="s">
        <v>409</v>
      </c>
      <c r="B102" s="7" t="s">
        <v>384</v>
      </c>
      <c r="C102" s="7" t="s">
        <v>11</v>
      </c>
      <c r="D102" s="7"/>
      <c r="E102" s="7"/>
      <c r="F102" s="7" t="s">
        <v>11</v>
      </c>
      <c r="G102" s="7"/>
      <c r="H102" s="7" t="s">
        <v>480</v>
      </c>
      <c r="I102" s="7" t="s">
        <v>481</v>
      </c>
      <c r="J102" s="7"/>
      <c r="K102" s="7" t="s">
        <v>482</v>
      </c>
      <c r="L102" s="7"/>
      <c r="M102" s="7"/>
      <c r="N102" s="7"/>
      <c r="O102" s="7"/>
      <c r="P102" s="7"/>
      <c r="Q102" s="7" t="s">
        <v>673</v>
      </c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</row>
    <row r="103" spans="1:90" ht="45">
      <c r="A103" s="7" t="s">
        <v>409</v>
      </c>
      <c r="B103" s="7" t="s">
        <v>385</v>
      </c>
      <c r="C103" s="7" t="s">
        <v>11</v>
      </c>
      <c r="D103" s="7"/>
      <c r="E103" s="7" t="s">
        <v>31</v>
      </c>
      <c r="F103" s="7" t="s">
        <v>11</v>
      </c>
      <c r="G103" s="7"/>
      <c r="H103" s="7" t="s">
        <v>483</v>
      </c>
      <c r="I103" s="7" t="s">
        <v>484</v>
      </c>
      <c r="J103" s="7" t="s">
        <v>485</v>
      </c>
      <c r="K103" s="7" t="s">
        <v>105</v>
      </c>
      <c r="L103" s="7"/>
      <c r="M103" s="7"/>
      <c r="N103" s="7"/>
      <c r="O103" s="7"/>
      <c r="P103" s="7" t="s">
        <v>674</v>
      </c>
      <c r="Q103" s="7" t="s">
        <v>675</v>
      </c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</row>
    <row r="104" spans="1:90" ht="45">
      <c r="A104" s="7" t="s">
        <v>409</v>
      </c>
      <c r="B104" s="7" t="s">
        <v>386</v>
      </c>
      <c r="C104" s="7" t="s">
        <v>150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 t="s">
        <v>141</v>
      </c>
      <c r="Q104" s="7"/>
      <c r="R104" s="7" t="s">
        <v>221</v>
      </c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</row>
    <row r="105" spans="1:90" ht="75">
      <c r="A105" s="7" t="s">
        <v>409</v>
      </c>
      <c r="B105" s="7" t="s">
        <v>387</v>
      </c>
      <c r="C105" s="7" t="s">
        <v>11</v>
      </c>
      <c r="D105" s="7"/>
      <c r="E105" s="7"/>
      <c r="F105" s="7" t="s">
        <v>11</v>
      </c>
      <c r="G105" s="7"/>
      <c r="H105" s="7" t="s">
        <v>486</v>
      </c>
      <c r="I105" s="7" t="s">
        <v>488</v>
      </c>
      <c r="J105" s="7" t="s">
        <v>487</v>
      </c>
      <c r="K105" s="7" t="s">
        <v>489</v>
      </c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</row>
    <row r="106" spans="1:90" ht="30">
      <c r="A106" s="7" t="s">
        <v>409</v>
      </c>
      <c r="B106" s="7" t="s">
        <v>388</v>
      </c>
      <c r="C106" s="7" t="s">
        <v>11</v>
      </c>
      <c r="D106" s="7"/>
      <c r="E106" s="7" t="s">
        <v>31</v>
      </c>
      <c r="F106" s="7" t="s">
        <v>11</v>
      </c>
      <c r="G106" s="7"/>
      <c r="H106" s="7" t="s">
        <v>490</v>
      </c>
      <c r="I106" s="7" t="s">
        <v>491</v>
      </c>
      <c r="J106" s="7" t="s">
        <v>676</v>
      </c>
      <c r="K106" s="7" t="s">
        <v>492</v>
      </c>
      <c r="L106" s="7" t="s">
        <v>493</v>
      </c>
      <c r="M106" s="7" t="s">
        <v>677</v>
      </c>
      <c r="N106" s="7" t="s">
        <v>678</v>
      </c>
      <c r="O106" s="7" t="s">
        <v>679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</row>
    <row r="107" spans="1:90" ht="90">
      <c r="A107" s="7" t="s">
        <v>409</v>
      </c>
      <c r="B107" s="7" t="s">
        <v>389</v>
      </c>
      <c r="C107" s="7" t="s">
        <v>11</v>
      </c>
      <c r="D107" s="7"/>
      <c r="E107" s="7"/>
      <c r="F107" s="7" t="s">
        <v>11</v>
      </c>
      <c r="G107" s="7"/>
      <c r="H107" s="7" t="s">
        <v>494</v>
      </c>
      <c r="I107" s="7" t="s">
        <v>495</v>
      </c>
      <c r="J107" s="7" t="s">
        <v>496</v>
      </c>
      <c r="K107" s="7" t="s">
        <v>497</v>
      </c>
      <c r="L107" s="7" t="s">
        <v>498</v>
      </c>
      <c r="M107" s="7" t="s">
        <v>499</v>
      </c>
      <c r="N107" s="7" t="s">
        <v>496</v>
      </c>
      <c r="O107" s="7" t="s">
        <v>500</v>
      </c>
      <c r="P107" s="7" t="s">
        <v>680</v>
      </c>
      <c r="Q107" s="7" t="s">
        <v>681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</row>
    <row r="108" spans="1:90" ht="45">
      <c r="A108" s="7" t="s">
        <v>409</v>
      </c>
      <c r="B108" s="7" t="s">
        <v>390</v>
      </c>
      <c r="C108" s="7" t="s">
        <v>150</v>
      </c>
      <c r="D108" s="7"/>
      <c r="E108" s="7" t="s">
        <v>31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 t="s">
        <v>682</v>
      </c>
      <c r="Q108" s="7" t="s">
        <v>683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</row>
    <row r="109" spans="1:90" ht="45">
      <c r="A109" s="7" t="s">
        <v>409</v>
      </c>
      <c r="B109" s="7" t="s">
        <v>391</v>
      </c>
      <c r="C109" s="7" t="s">
        <v>11</v>
      </c>
      <c r="D109" s="7"/>
      <c r="E109" s="7"/>
      <c r="F109" s="7" t="s">
        <v>11</v>
      </c>
      <c r="G109" s="7"/>
      <c r="H109" s="7" t="s">
        <v>501</v>
      </c>
      <c r="I109" s="7" t="s">
        <v>503</v>
      </c>
      <c r="J109" s="7" t="s">
        <v>502</v>
      </c>
      <c r="K109" s="7" t="s">
        <v>504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</row>
    <row r="110" spans="1:90" ht="60">
      <c r="A110" s="7" t="s">
        <v>409</v>
      </c>
      <c r="B110" s="7" t="s">
        <v>392</v>
      </c>
      <c r="C110" s="7" t="s">
        <v>11</v>
      </c>
      <c r="D110" s="7"/>
      <c r="E110" s="7"/>
      <c r="F110" s="7" t="s">
        <v>11</v>
      </c>
      <c r="G110" s="7"/>
      <c r="H110" s="7" t="s">
        <v>505</v>
      </c>
      <c r="I110" s="7" t="s">
        <v>507</v>
      </c>
      <c r="J110" s="7" t="s">
        <v>506</v>
      </c>
      <c r="K110" s="7" t="s">
        <v>508</v>
      </c>
      <c r="L110" s="7" t="s">
        <v>509</v>
      </c>
      <c r="M110" s="7" t="s">
        <v>196</v>
      </c>
      <c r="N110" s="7" t="s">
        <v>506</v>
      </c>
      <c r="O110" s="7" t="s">
        <v>510</v>
      </c>
      <c r="P110" s="7" t="s">
        <v>685</v>
      </c>
      <c r="Q110" s="7" t="s">
        <v>686</v>
      </c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</row>
    <row r="111" spans="1:90" ht="60">
      <c r="A111" s="7" t="s">
        <v>409</v>
      </c>
      <c r="B111" s="7" t="s">
        <v>395</v>
      </c>
      <c r="C111" s="7" t="s">
        <v>11</v>
      </c>
      <c r="D111" s="7"/>
      <c r="E111" s="7"/>
      <c r="F111" s="7" t="s">
        <v>11</v>
      </c>
      <c r="G111" s="7"/>
      <c r="H111" s="7" t="s">
        <v>515</v>
      </c>
      <c r="I111" s="7" t="s">
        <v>516</v>
      </c>
      <c r="J111" s="7" t="s">
        <v>517</v>
      </c>
      <c r="K111" s="7" t="s">
        <v>518</v>
      </c>
      <c r="L111" s="7" t="s">
        <v>519</v>
      </c>
      <c r="M111" s="7" t="s">
        <v>516</v>
      </c>
      <c r="N111" s="7" t="s">
        <v>520</v>
      </c>
      <c r="O111" s="7" t="s">
        <v>521</v>
      </c>
      <c r="P111" s="7"/>
      <c r="Q111" s="7" t="s">
        <v>195</v>
      </c>
      <c r="R111" s="7"/>
      <c r="S111" s="7" t="s">
        <v>609</v>
      </c>
      <c r="T111" s="7" t="s">
        <v>607</v>
      </c>
      <c r="U111" s="7" t="s">
        <v>608</v>
      </c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</row>
    <row r="112" spans="1:90" ht="45">
      <c r="A112" s="7" t="s">
        <v>409</v>
      </c>
      <c r="B112" s="7" t="s">
        <v>396</v>
      </c>
      <c r="C112" s="7" t="s">
        <v>11</v>
      </c>
      <c r="D112" s="7"/>
      <c r="E112" s="7"/>
      <c r="F112" s="7" t="s">
        <v>11</v>
      </c>
      <c r="G112" s="7"/>
      <c r="H112" s="7" t="s">
        <v>522</v>
      </c>
      <c r="I112" s="7" t="s">
        <v>523</v>
      </c>
      <c r="J112" s="7" t="s">
        <v>524</v>
      </c>
      <c r="K112" s="7" t="s">
        <v>525</v>
      </c>
      <c r="L112" s="7" t="s">
        <v>526</v>
      </c>
      <c r="M112" s="7"/>
      <c r="N112" s="7" t="s">
        <v>527</v>
      </c>
      <c r="O112" s="7" t="s">
        <v>134</v>
      </c>
      <c r="P112" s="7"/>
      <c r="Q112" s="7" t="s">
        <v>691</v>
      </c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</row>
    <row r="113" spans="1:90" ht="45">
      <c r="A113" s="7" t="s">
        <v>409</v>
      </c>
      <c r="B113" s="7" t="s">
        <v>397</v>
      </c>
      <c r="C113" s="7" t="s">
        <v>150</v>
      </c>
      <c r="D113" s="7"/>
      <c r="E113" s="7" t="s">
        <v>31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 t="s">
        <v>693</v>
      </c>
      <c r="Q113" s="7" t="s">
        <v>694</v>
      </c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</row>
    <row r="114" spans="1:90" ht="60">
      <c r="A114" s="7" t="s">
        <v>409</v>
      </c>
      <c r="B114" s="7" t="s">
        <v>398</v>
      </c>
      <c r="C114" s="7" t="s">
        <v>11</v>
      </c>
      <c r="D114" s="7"/>
      <c r="E114" s="7"/>
      <c r="F114" s="7" t="s">
        <v>11</v>
      </c>
      <c r="G114" s="7"/>
      <c r="H114" s="7" t="s">
        <v>528</v>
      </c>
      <c r="I114" s="7" t="s">
        <v>516</v>
      </c>
      <c r="J114" s="7" t="s">
        <v>529</v>
      </c>
      <c r="K114" s="7" t="s">
        <v>530</v>
      </c>
      <c r="L114" s="7" t="s">
        <v>531</v>
      </c>
      <c r="M114" s="7" t="s">
        <v>533</v>
      </c>
      <c r="N114" s="7" t="s">
        <v>532</v>
      </c>
      <c r="O114" s="7" t="s">
        <v>534</v>
      </c>
      <c r="P114" s="7"/>
      <c r="Q114" s="7" t="s">
        <v>695</v>
      </c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</row>
    <row r="115" spans="1:90" ht="90">
      <c r="A115" s="7" t="s">
        <v>409</v>
      </c>
      <c r="B115" s="7" t="s">
        <v>400</v>
      </c>
      <c r="C115" s="7" t="s">
        <v>11</v>
      </c>
      <c r="D115" s="7"/>
      <c r="E115" s="7"/>
      <c r="F115" s="7" t="s">
        <v>11</v>
      </c>
      <c r="G115" s="7"/>
      <c r="H115" s="7" t="s">
        <v>536</v>
      </c>
      <c r="I115" s="7" t="s">
        <v>538</v>
      </c>
      <c r="J115" s="7" t="s">
        <v>537</v>
      </c>
      <c r="K115" s="7"/>
      <c r="L115" s="7" t="s">
        <v>539</v>
      </c>
      <c r="M115" s="7" t="s">
        <v>540</v>
      </c>
      <c r="N115" s="7" t="s">
        <v>541</v>
      </c>
      <c r="O115" s="7" t="s">
        <v>542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</row>
    <row r="116" spans="1:90" ht="45">
      <c r="A116" s="7" t="s">
        <v>409</v>
      </c>
      <c r="B116" s="7" t="s">
        <v>401</v>
      </c>
      <c r="C116" s="7" t="s">
        <v>150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 t="s">
        <v>478</v>
      </c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</row>
    <row r="117" spans="1:90" ht="45">
      <c r="A117" s="7" t="s">
        <v>409</v>
      </c>
      <c r="B117" s="7" t="s">
        <v>410</v>
      </c>
      <c r="C117" s="7" t="s">
        <v>150</v>
      </c>
      <c r="D117" s="7"/>
      <c r="E117" s="7" t="s">
        <v>31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 t="s">
        <v>164</v>
      </c>
      <c r="Q117" s="7" t="s">
        <v>697</v>
      </c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</row>
    <row r="118" spans="1:90" ht="30">
      <c r="A118" s="7" t="s">
        <v>409</v>
      </c>
      <c r="B118" s="7" t="s">
        <v>402</v>
      </c>
      <c r="C118" s="7" t="s">
        <v>11</v>
      </c>
      <c r="D118" s="10"/>
      <c r="E118" s="7" t="s">
        <v>31</v>
      </c>
      <c r="F118" s="7" t="s">
        <v>11</v>
      </c>
      <c r="G118" s="7"/>
      <c r="H118" s="7" t="s">
        <v>543</v>
      </c>
      <c r="I118" s="7" t="s">
        <v>516</v>
      </c>
      <c r="J118" s="7" t="s">
        <v>544</v>
      </c>
      <c r="K118" s="7" t="s">
        <v>545</v>
      </c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</row>
    <row r="119" spans="1:90" ht="45">
      <c r="A119" s="7" t="s">
        <v>409</v>
      </c>
      <c r="B119" s="7" t="s">
        <v>404</v>
      </c>
      <c r="C119" s="7" t="s">
        <v>11</v>
      </c>
      <c r="D119" s="10"/>
      <c r="E119" s="7"/>
      <c r="F119" s="16" t="s">
        <v>11</v>
      </c>
      <c r="G119" s="7"/>
      <c r="H119" s="7" t="s">
        <v>549</v>
      </c>
      <c r="I119" s="7"/>
      <c r="J119" s="7" t="s">
        <v>550</v>
      </c>
      <c r="K119" s="7" t="s">
        <v>551</v>
      </c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</row>
    <row r="120" spans="1:90" ht="45">
      <c r="A120" s="7" t="s">
        <v>409</v>
      </c>
      <c r="B120" s="7" t="s">
        <v>405</v>
      </c>
      <c r="C120" s="7" t="s">
        <v>11</v>
      </c>
      <c r="D120" s="10"/>
      <c r="E120" s="7"/>
      <c r="F120" s="7" t="s">
        <v>11</v>
      </c>
      <c r="G120" s="7"/>
      <c r="H120" s="7" t="s">
        <v>552</v>
      </c>
      <c r="I120" s="7" t="s">
        <v>553</v>
      </c>
      <c r="J120" s="7" t="s">
        <v>554</v>
      </c>
      <c r="K120" s="7" t="s">
        <v>555</v>
      </c>
      <c r="L120" s="7" t="s">
        <v>556</v>
      </c>
      <c r="M120" s="7" t="s">
        <v>557</v>
      </c>
      <c r="N120" s="7" t="s">
        <v>554</v>
      </c>
      <c r="O120" s="7" t="s">
        <v>558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</row>
    <row r="121" spans="1:90" ht="30">
      <c r="A121" s="7" t="s">
        <v>409</v>
      </c>
      <c r="B121" s="7" t="s">
        <v>406</v>
      </c>
      <c r="C121" s="7" t="s">
        <v>150</v>
      </c>
      <c r="D121" s="10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 t="s">
        <v>1185</v>
      </c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</row>
    <row r="122" spans="1:90" ht="45">
      <c r="A122" s="7" t="s">
        <v>409</v>
      </c>
      <c r="B122" s="7" t="s">
        <v>407</v>
      </c>
      <c r="C122" s="7" t="s">
        <v>11</v>
      </c>
      <c r="D122" s="10"/>
      <c r="E122" s="7"/>
      <c r="F122" s="7" t="s">
        <v>11</v>
      </c>
      <c r="G122" s="7"/>
      <c r="H122" s="7" t="s">
        <v>559</v>
      </c>
      <c r="I122" s="7" t="s">
        <v>560</v>
      </c>
      <c r="J122" s="7" t="s">
        <v>428</v>
      </c>
      <c r="K122" s="7" t="s">
        <v>561</v>
      </c>
      <c r="L122" s="7" t="s">
        <v>562</v>
      </c>
      <c r="M122" s="7" t="s">
        <v>564</v>
      </c>
      <c r="N122" s="7" t="s">
        <v>563</v>
      </c>
      <c r="O122" s="7" t="s">
        <v>565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</row>
    <row r="123" spans="1:90" ht="30">
      <c r="A123" s="7" t="s">
        <v>409</v>
      </c>
      <c r="B123" s="7" t="s">
        <v>408</v>
      </c>
      <c r="C123" s="7" t="s">
        <v>11</v>
      </c>
      <c r="D123" s="10"/>
      <c r="E123" s="7" t="s">
        <v>31</v>
      </c>
      <c r="F123" s="7" t="s">
        <v>11</v>
      </c>
      <c r="G123" s="7"/>
      <c r="H123" s="7" t="s">
        <v>566</v>
      </c>
      <c r="I123" s="7" t="s">
        <v>567</v>
      </c>
      <c r="J123" s="7" t="s">
        <v>568</v>
      </c>
      <c r="K123" s="7" t="s">
        <v>571</v>
      </c>
      <c r="L123" s="7" t="s">
        <v>569</v>
      </c>
      <c r="M123" s="7" t="s">
        <v>319</v>
      </c>
      <c r="N123" s="7" t="s">
        <v>570</v>
      </c>
      <c r="O123" s="7" t="s">
        <v>572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1:90">
      <c r="A124" s="7" t="s">
        <v>409</v>
      </c>
      <c r="B124" s="7" t="s">
        <v>411</v>
      </c>
      <c r="C124" s="16" t="s">
        <v>150</v>
      </c>
      <c r="D124" s="10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1:90" ht="90">
      <c r="A125" s="7" t="s">
        <v>965</v>
      </c>
      <c r="B125" s="7" t="s">
        <v>394</v>
      </c>
      <c r="C125" s="7" t="s">
        <v>11</v>
      </c>
      <c r="D125" s="7"/>
      <c r="E125" s="7" t="s">
        <v>31</v>
      </c>
      <c r="F125" s="7" t="s">
        <v>11</v>
      </c>
      <c r="G125" s="7"/>
      <c r="H125" s="7" t="s">
        <v>511</v>
      </c>
      <c r="I125" s="7" t="s">
        <v>512</v>
      </c>
      <c r="J125" s="7" t="s">
        <v>513</v>
      </c>
      <c r="K125" s="7" t="s">
        <v>514</v>
      </c>
      <c r="L125" s="7"/>
      <c r="M125" s="7"/>
      <c r="N125" s="7"/>
      <c r="O125" s="7"/>
      <c r="P125" s="7" t="s">
        <v>689</v>
      </c>
      <c r="Q125" s="7" t="s">
        <v>690</v>
      </c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1:90" ht="45">
      <c r="A126" s="7" t="s">
        <v>965</v>
      </c>
      <c r="B126" s="7" t="s">
        <v>399</v>
      </c>
      <c r="C126" s="7" t="s">
        <v>150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 t="s">
        <v>535</v>
      </c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</row>
    <row r="127" spans="1:90" ht="60">
      <c r="A127" s="7" t="s">
        <v>965</v>
      </c>
      <c r="B127" s="7" t="s">
        <v>403</v>
      </c>
      <c r="C127" s="7" t="s">
        <v>11</v>
      </c>
      <c r="D127" s="10"/>
      <c r="E127" s="7" t="s">
        <v>31</v>
      </c>
      <c r="F127" s="7" t="s">
        <v>11</v>
      </c>
      <c r="G127" s="7"/>
      <c r="H127" s="7" t="s">
        <v>546</v>
      </c>
      <c r="I127" s="7"/>
      <c r="J127" s="7" t="s">
        <v>547</v>
      </c>
      <c r="K127" s="7" t="s">
        <v>548</v>
      </c>
      <c r="L127" s="7"/>
      <c r="M127" s="7"/>
      <c r="N127" s="7"/>
      <c r="O127" s="7"/>
      <c r="P127" s="7" t="s">
        <v>698</v>
      </c>
      <c r="Q127" s="7" t="s">
        <v>699</v>
      </c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</row>
    <row r="128" spans="1:90" s="15" customFormat="1">
      <c r="A128" s="13" t="s">
        <v>409</v>
      </c>
      <c r="B128" s="13">
        <f>COUNTA(B77:B127)</f>
        <v>51</v>
      </c>
      <c r="C128" s="13" t="s">
        <v>1194</v>
      </c>
      <c r="D128" s="12"/>
      <c r="E128" s="13">
        <v>16</v>
      </c>
      <c r="F128" s="13">
        <f>COUNTA(F77:F127)</f>
        <v>34</v>
      </c>
      <c r="G128" s="14">
        <f>(F128+4)/B128</f>
        <v>0.74509803921568629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</row>
    <row r="129" spans="1:90" ht="45">
      <c r="A129" s="7" t="s">
        <v>703</v>
      </c>
      <c r="B129" s="16" t="s">
        <v>1197</v>
      </c>
      <c r="C129" s="16" t="s">
        <v>11</v>
      </c>
      <c r="D129" s="10"/>
      <c r="E129" s="7"/>
      <c r="F129" s="16" t="s">
        <v>11</v>
      </c>
      <c r="G129" s="7"/>
      <c r="H129" s="7" t="s">
        <v>1195</v>
      </c>
      <c r="I129" s="16" t="s">
        <v>196</v>
      </c>
      <c r="J129" s="7" t="s">
        <v>1196</v>
      </c>
      <c r="K129" s="7" t="s">
        <v>1198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</row>
    <row r="130" spans="1:90" ht="60">
      <c r="A130" s="7" t="s">
        <v>703</v>
      </c>
      <c r="B130" s="7" t="s">
        <v>704</v>
      </c>
      <c r="C130" s="7" t="s">
        <v>150</v>
      </c>
      <c r="D130" s="10"/>
      <c r="E130" s="7"/>
      <c r="F130" s="16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 t="s">
        <v>749</v>
      </c>
      <c r="R130" s="7" t="s">
        <v>750</v>
      </c>
      <c r="S130" s="7" t="s">
        <v>751</v>
      </c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</row>
    <row r="131" spans="1:90" ht="45">
      <c r="A131" s="7" t="s">
        <v>703</v>
      </c>
      <c r="B131" s="7" t="s">
        <v>705</v>
      </c>
      <c r="C131" s="7" t="s">
        <v>150</v>
      </c>
      <c r="D131" s="10"/>
      <c r="E131" s="7"/>
      <c r="F131" s="16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 t="s">
        <v>752</v>
      </c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</row>
    <row r="132" spans="1:90" ht="30">
      <c r="A132" s="7" t="s">
        <v>703</v>
      </c>
      <c r="B132" s="7" t="s">
        <v>706</v>
      </c>
      <c r="C132" s="7" t="s">
        <v>11</v>
      </c>
      <c r="D132" s="10"/>
      <c r="E132" s="7"/>
      <c r="F132" s="7" t="s">
        <v>11</v>
      </c>
      <c r="G132" s="7"/>
      <c r="H132" s="7" t="s">
        <v>753</v>
      </c>
      <c r="I132" s="7" t="s">
        <v>754</v>
      </c>
      <c r="J132" s="7" t="s">
        <v>755</v>
      </c>
      <c r="K132" s="7" t="s">
        <v>756</v>
      </c>
      <c r="L132" s="7"/>
      <c r="M132" s="7"/>
      <c r="N132" s="7"/>
      <c r="O132" s="7"/>
      <c r="P132" s="7"/>
      <c r="Q132" s="7" t="s">
        <v>477</v>
      </c>
      <c r="R132" s="7"/>
      <c r="S132" s="7" t="s">
        <v>757</v>
      </c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</row>
    <row r="133" spans="1:90" ht="60">
      <c r="A133" s="7" t="s">
        <v>703</v>
      </c>
      <c r="B133" s="7" t="s">
        <v>707</v>
      </c>
      <c r="C133" s="7" t="s">
        <v>11</v>
      </c>
      <c r="D133" s="10" t="s">
        <v>1188</v>
      </c>
      <c r="E133" s="7"/>
      <c r="F133" s="7" t="s">
        <v>11</v>
      </c>
      <c r="G133" s="7"/>
      <c r="H133" s="7" t="s">
        <v>758</v>
      </c>
      <c r="I133" s="7" t="s">
        <v>759</v>
      </c>
      <c r="J133" s="7" t="s">
        <v>760</v>
      </c>
      <c r="K133" s="7" t="s">
        <v>761</v>
      </c>
      <c r="L133" s="7"/>
      <c r="M133" s="7"/>
      <c r="N133" s="7"/>
      <c r="O133" s="7"/>
      <c r="P133" s="7"/>
      <c r="Q133" s="7" t="s">
        <v>762</v>
      </c>
      <c r="R133" s="7" t="s">
        <v>763</v>
      </c>
      <c r="S133" s="7" t="s">
        <v>764</v>
      </c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</row>
    <row r="134" spans="1:90" ht="60">
      <c r="A134" s="7" t="s">
        <v>703</v>
      </c>
      <c r="B134" s="7" t="s">
        <v>708</v>
      </c>
      <c r="C134" s="7" t="s">
        <v>11</v>
      </c>
      <c r="D134" s="10"/>
      <c r="E134" s="7"/>
      <c r="F134" s="7" t="s">
        <v>11</v>
      </c>
      <c r="G134" s="7"/>
      <c r="H134" s="7" t="s">
        <v>765</v>
      </c>
      <c r="I134" s="7"/>
      <c r="J134" s="7" t="s">
        <v>766</v>
      </c>
      <c r="K134" s="7" t="s">
        <v>767</v>
      </c>
      <c r="L134" s="7"/>
      <c r="M134" s="7"/>
      <c r="N134" s="7"/>
      <c r="O134" s="7"/>
      <c r="P134" s="7"/>
      <c r="Q134" s="7" t="s">
        <v>766</v>
      </c>
      <c r="R134" s="7"/>
      <c r="S134" s="7" t="s">
        <v>766</v>
      </c>
      <c r="T134" s="7"/>
      <c r="U134" s="7" t="s">
        <v>225</v>
      </c>
      <c r="V134" s="7"/>
      <c r="W134" s="7" t="s">
        <v>768</v>
      </c>
      <c r="X134" s="7" t="s">
        <v>769</v>
      </c>
      <c r="Y134" s="7" t="s">
        <v>768</v>
      </c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</row>
    <row r="135" spans="1:90" ht="60">
      <c r="A135" s="7" t="s">
        <v>703</v>
      </c>
      <c r="B135" s="7" t="s">
        <v>709</v>
      </c>
      <c r="C135" s="7" t="s">
        <v>11</v>
      </c>
      <c r="D135" s="10"/>
      <c r="E135" s="7"/>
      <c r="F135" s="7" t="s">
        <v>11</v>
      </c>
      <c r="G135" s="7"/>
      <c r="H135" s="7" t="s">
        <v>770</v>
      </c>
      <c r="I135" s="7" t="s">
        <v>771</v>
      </c>
      <c r="J135" s="7" t="s">
        <v>772</v>
      </c>
      <c r="K135" s="7" t="s">
        <v>773</v>
      </c>
      <c r="L135" s="7"/>
      <c r="M135" s="7"/>
      <c r="N135" s="7"/>
      <c r="O135" s="7"/>
      <c r="P135" s="7"/>
      <c r="Q135" s="7" t="s">
        <v>225</v>
      </c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</row>
    <row r="136" spans="1:90" ht="75">
      <c r="A136" s="7" t="s">
        <v>703</v>
      </c>
      <c r="B136" s="7" t="s">
        <v>710</v>
      </c>
      <c r="C136" s="7" t="s">
        <v>11</v>
      </c>
      <c r="D136" s="10" t="s">
        <v>1188</v>
      </c>
      <c r="E136" s="7" t="s">
        <v>31</v>
      </c>
      <c r="F136" s="7" t="s">
        <v>11</v>
      </c>
      <c r="G136" s="7"/>
      <c r="H136" s="7" t="s">
        <v>780</v>
      </c>
      <c r="I136" s="7" t="s">
        <v>781</v>
      </c>
      <c r="J136" s="7" t="s">
        <v>782</v>
      </c>
      <c r="K136" s="7" t="s">
        <v>783</v>
      </c>
      <c r="L136" s="7" t="s">
        <v>774</v>
      </c>
      <c r="M136" s="7" t="s">
        <v>775</v>
      </c>
      <c r="N136" s="7" t="s">
        <v>776</v>
      </c>
      <c r="O136" s="7" t="s">
        <v>777</v>
      </c>
      <c r="P136" s="7" t="s">
        <v>778</v>
      </c>
      <c r="Q136" s="7" t="s">
        <v>779</v>
      </c>
      <c r="R136" s="7"/>
      <c r="S136" s="7" t="s">
        <v>784</v>
      </c>
      <c r="T136" s="7" t="s">
        <v>785</v>
      </c>
      <c r="U136" s="7" t="s">
        <v>786</v>
      </c>
      <c r="V136" s="7" t="s">
        <v>787</v>
      </c>
      <c r="W136" s="7" t="s">
        <v>788</v>
      </c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</row>
    <row r="137" spans="1:90" ht="60">
      <c r="A137" s="7" t="s">
        <v>703</v>
      </c>
      <c r="B137" s="7" t="s">
        <v>711</v>
      </c>
      <c r="C137" s="7" t="s">
        <v>150</v>
      </c>
      <c r="D137" s="10"/>
      <c r="E137" s="7"/>
      <c r="F137" s="16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 t="s">
        <v>477</v>
      </c>
      <c r="R137" s="7" t="s">
        <v>196</v>
      </c>
      <c r="S137" s="7" t="s">
        <v>789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</row>
    <row r="138" spans="1:90" ht="60">
      <c r="A138" s="7" t="s">
        <v>703</v>
      </c>
      <c r="B138" s="7" t="s">
        <v>712</v>
      </c>
      <c r="C138" s="7" t="s">
        <v>11</v>
      </c>
      <c r="D138" s="10" t="s">
        <v>1188</v>
      </c>
      <c r="E138" s="7" t="s">
        <v>31</v>
      </c>
      <c r="F138" s="7" t="s">
        <v>11</v>
      </c>
      <c r="G138" s="7"/>
      <c r="H138" s="7" t="s">
        <v>792</v>
      </c>
      <c r="I138" s="7" t="s">
        <v>793</v>
      </c>
      <c r="J138" s="7" t="s">
        <v>794</v>
      </c>
      <c r="K138" s="7" t="s">
        <v>795</v>
      </c>
      <c r="L138" s="7" t="s">
        <v>790</v>
      </c>
      <c r="M138" s="7" t="s">
        <v>769</v>
      </c>
      <c r="N138" s="7" t="s">
        <v>791</v>
      </c>
      <c r="O138" s="7" t="str">
        <f>HYPERLINK("mailto:prusinov@mtitc.government.bg","prusinov@mtitc.government.bg")</f>
        <v>prusinov@mtitc.government.bg</v>
      </c>
      <c r="P138" s="7"/>
      <c r="Q138" s="7" t="s">
        <v>796</v>
      </c>
      <c r="R138" s="7" t="s">
        <v>797</v>
      </c>
      <c r="S138" s="7" t="s">
        <v>798</v>
      </c>
      <c r="T138" s="7" t="s">
        <v>799</v>
      </c>
      <c r="U138" s="7" t="s">
        <v>798</v>
      </c>
      <c r="V138" s="7" t="s">
        <v>797</v>
      </c>
      <c r="W138" s="7" t="s">
        <v>798</v>
      </c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</row>
    <row r="139" spans="1:90" ht="45">
      <c r="A139" s="7" t="s">
        <v>703</v>
      </c>
      <c r="B139" s="7" t="s">
        <v>713</v>
      </c>
      <c r="C139" s="7" t="s">
        <v>11</v>
      </c>
      <c r="D139" s="10"/>
      <c r="E139" s="7"/>
      <c r="F139" s="7" t="s">
        <v>11</v>
      </c>
      <c r="G139" s="7"/>
      <c r="H139" s="7" t="s">
        <v>802</v>
      </c>
      <c r="I139" s="7" t="s">
        <v>319</v>
      </c>
      <c r="J139" s="7" t="s">
        <v>803</v>
      </c>
      <c r="K139" s="7"/>
      <c r="L139" s="7"/>
      <c r="M139" s="7"/>
      <c r="N139" s="7"/>
      <c r="O139" s="7"/>
      <c r="P139" s="7" t="s">
        <v>800</v>
      </c>
      <c r="Q139" s="7" t="s">
        <v>801</v>
      </c>
      <c r="R139" s="7"/>
      <c r="S139" s="7" t="s">
        <v>804</v>
      </c>
      <c r="T139" s="7"/>
      <c r="U139" s="7" t="s">
        <v>805</v>
      </c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</row>
    <row r="140" spans="1:90" ht="45">
      <c r="A140" s="7" t="s">
        <v>703</v>
      </c>
      <c r="B140" s="7" t="s">
        <v>714</v>
      </c>
      <c r="C140" s="7" t="s">
        <v>150</v>
      </c>
      <c r="D140" s="10" t="s">
        <v>1188</v>
      </c>
      <c r="E140" s="7"/>
      <c r="F140" s="16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 t="s">
        <v>805</v>
      </c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</row>
    <row r="141" spans="1:90" ht="60">
      <c r="A141" s="7" t="s">
        <v>703</v>
      </c>
      <c r="B141" s="7" t="s">
        <v>715</v>
      </c>
      <c r="C141" s="7" t="s">
        <v>11</v>
      </c>
      <c r="D141" s="10" t="s">
        <v>1188</v>
      </c>
      <c r="E141" s="7" t="s">
        <v>31</v>
      </c>
      <c r="F141" s="7" t="s">
        <v>11</v>
      </c>
      <c r="G141" s="7"/>
      <c r="H141" s="7" t="s">
        <v>809</v>
      </c>
      <c r="I141" s="7" t="s">
        <v>103</v>
      </c>
      <c r="J141" s="7" t="s">
        <v>810</v>
      </c>
      <c r="K141" s="7" t="s">
        <v>811</v>
      </c>
      <c r="L141" s="7" t="s">
        <v>806</v>
      </c>
      <c r="M141" s="7" t="s">
        <v>103</v>
      </c>
      <c r="N141" s="7" t="s">
        <v>807</v>
      </c>
      <c r="O141" s="7" t="s">
        <v>808</v>
      </c>
      <c r="P141" s="7"/>
      <c r="Q141" s="7" t="s">
        <v>812</v>
      </c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</row>
    <row r="142" spans="1:90" ht="30">
      <c r="A142" s="7" t="s">
        <v>703</v>
      </c>
      <c r="B142" s="7" t="s">
        <v>716</v>
      </c>
      <c r="C142" s="7" t="s">
        <v>11</v>
      </c>
      <c r="D142" s="10" t="s">
        <v>1188</v>
      </c>
      <c r="E142" s="7"/>
      <c r="F142" s="7" t="s">
        <v>11</v>
      </c>
      <c r="G142" s="7"/>
      <c r="H142" s="7" t="s">
        <v>813</v>
      </c>
      <c r="I142" s="7" t="s">
        <v>814</v>
      </c>
      <c r="J142" s="7" t="s">
        <v>815</v>
      </c>
      <c r="K142" s="7" t="s">
        <v>816</v>
      </c>
      <c r="L142" s="7"/>
      <c r="M142" s="7"/>
      <c r="N142" s="7"/>
      <c r="O142" s="7"/>
      <c r="P142" s="7"/>
      <c r="Q142" s="7" t="s">
        <v>817</v>
      </c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</row>
    <row r="143" spans="1:90" ht="60">
      <c r="A143" s="7" t="s">
        <v>703</v>
      </c>
      <c r="B143" s="7" t="s">
        <v>717</v>
      </c>
      <c r="C143" s="7" t="s">
        <v>11</v>
      </c>
      <c r="D143" s="18" t="s">
        <v>1188</v>
      </c>
      <c r="E143" s="7" t="s">
        <v>31</v>
      </c>
      <c r="F143" s="7" t="s">
        <v>11</v>
      </c>
      <c r="G143" s="7"/>
      <c r="H143" s="7" t="s">
        <v>823</v>
      </c>
      <c r="I143" s="7" t="s">
        <v>824</v>
      </c>
      <c r="J143" s="7" t="s">
        <v>819</v>
      </c>
      <c r="K143" s="7" t="s">
        <v>825</v>
      </c>
      <c r="L143" s="7" t="s">
        <v>820</v>
      </c>
      <c r="M143" s="7" t="s">
        <v>821</v>
      </c>
      <c r="N143" s="7" t="s">
        <v>819</v>
      </c>
      <c r="O143" s="7" t="s">
        <v>822</v>
      </c>
      <c r="P143" s="7" t="s">
        <v>454</v>
      </c>
      <c r="Q143" s="7" t="s">
        <v>818</v>
      </c>
      <c r="R143" s="7"/>
      <c r="S143" s="7" t="s">
        <v>819</v>
      </c>
      <c r="T143" s="7"/>
      <c r="U143" s="7" t="s">
        <v>819</v>
      </c>
      <c r="V143" s="7"/>
      <c r="W143" s="7" t="s">
        <v>826</v>
      </c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</row>
    <row r="144" spans="1:90" ht="45">
      <c r="A144" s="7" t="s">
        <v>703</v>
      </c>
      <c r="B144" s="7" t="s">
        <v>718</v>
      </c>
      <c r="C144" s="7" t="s">
        <v>11</v>
      </c>
      <c r="D144" s="10" t="s">
        <v>1188</v>
      </c>
      <c r="E144" s="7" t="s">
        <v>31</v>
      </c>
      <c r="F144" s="7" t="s">
        <v>11</v>
      </c>
      <c r="G144" s="7"/>
      <c r="H144" s="7" t="s">
        <v>831</v>
      </c>
      <c r="I144" s="7" t="s">
        <v>832</v>
      </c>
      <c r="J144" s="7"/>
      <c r="K144" s="7" t="s">
        <v>833</v>
      </c>
      <c r="L144" s="7" t="s">
        <v>827</v>
      </c>
      <c r="M144" s="7" t="s">
        <v>828</v>
      </c>
      <c r="N144" s="7" t="s">
        <v>829</v>
      </c>
      <c r="O144" s="7" t="s">
        <v>830</v>
      </c>
      <c r="P144" s="7"/>
      <c r="Q144" s="7" t="s">
        <v>834</v>
      </c>
      <c r="R144" s="7" t="s">
        <v>835</v>
      </c>
      <c r="S144" s="7" t="s">
        <v>836</v>
      </c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</row>
    <row r="145" spans="1:90" ht="45">
      <c r="A145" s="7" t="s">
        <v>703</v>
      </c>
      <c r="B145" s="7" t="s">
        <v>719</v>
      </c>
      <c r="C145" s="7" t="s">
        <v>11</v>
      </c>
      <c r="D145" s="10" t="s">
        <v>1188</v>
      </c>
      <c r="E145" s="7" t="s">
        <v>31</v>
      </c>
      <c r="F145" s="7" t="s">
        <v>11</v>
      </c>
      <c r="G145" s="7"/>
      <c r="H145" s="7" t="s">
        <v>839</v>
      </c>
      <c r="I145" s="7" t="s">
        <v>840</v>
      </c>
      <c r="J145" s="7" t="s">
        <v>841</v>
      </c>
      <c r="K145" s="7" t="s">
        <v>842</v>
      </c>
      <c r="L145" s="7" t="s">
        <v>837</v>
      </c>
      <c r="M145" s="7"/>
      <c r="N145" s="7" t="s">
        <v>755</v>
      </c>
      <c r="O145" s="7" t="s">
        <v>838</v>
      </c>
      <c r="P145" s="7"/>
      <c r="Q145" s="7" t="s">
        <v>843</v>
      </c>
      <c r="R145" s="7" t="s">
        <v>425</v>
      </c>
      <c r="S145" s="7" t="s">
        <v>844</v>
      </c>
      <c r="T145" s="7" t="s">
        <v>845</v>
      </c>
      <c r="U145" s="7" t="s">
        <v>846</v>
      </c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</row>
    <row r="146" spans="1:90" ht="75">
      <c r="A146" s="7" t="s">
        <v>703</v>
      </c>
      <c r="B146" s="7" t="s">
        <v>720</v>
      </c>
      <c r="C146" s="7" t="s">
        <v>11</v>
      </c>
      <c r="D146" s="10" t="s">
        <v>1188</v>
      </c>
      <c r="E146" s="7"/>
      <c r="F146" s="7" t="s">
        <v>11</v>
      </c>
      <c r="G146" s="7"/>
      <c r="H146" s="7" t="s">
        <v>850</v>
      </c>
      <c r="I146" s="7" t="s">
        <v>851</v>
      </c>
      <c r="J146" s="7" t="s">
        <v>852</v>
      </c>
      <c r="K146" s="7" t="s">
        <v>853</v>
      </c>
      <c r="L146" s="7" t="s">
        <v>847</v>
      </c>
      <c r="M146" s="7"/>
      <c r="N146" s="7" t="s">
        <v>848</v>
      </c>
      <c r="O146" s="7" t="s">
        <v>849</v>
      </c>
      <c r="P146" s="7"/>
      <c r="Q146" s="7" t="s">
        <v>854</v>
      </c>
      <c r="R146" s="7" t="s">
        <v>855</v>
      </c>
      <c r="S146" s="7" t="s">
        <v>856</v>
      </c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</row>
    <row r="147" spans="1:90" ht="75">
      <c r="A147" s="7" t="s">
        <v>703</v>
      </c>
      <c r="B147" s="7" t="s">
        <v>721</v>
      </c>
      <c r="C147" s="7" t="s">
        <v>11</v>
      </c>
      <c r="D147" s="10"/>
      <c r="E147" s="7" t="s">
        <v>31</v>
      </c>
      <c r="F147" s="7" t="s">
        <v>11</v>
      </c>
      <c r="G147" s="7"/>
      <c r="H147" s="7" t="s">
        <v>857</v>
      </c>
      <c r="I147" s="7" t="s">
        <v>858</v>
      </c>
      <c r="J147" s="7" t="s">
        <v>859</v>
      </c>
      <c r="K147" s="7" t="s">
        <v>860</v>
      </c>
      <c r="L147" s="7" t="s">
        <v>861</v>
      </c>
      <c r="M147" s="7" t="s">
        <v>862</v>
      </c>
      <c r="N147" s="7" t="s">
        <v>863</v>
      </c>
      <c r="O147" s="7" t="s">
        <v>864</v>
      </c>
      <c r="P147" s="7"/>
      <c r="Q147" s="7" t="s">
        <v>865</v>
      </c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</row>
    <row r="148" spans="1:90" ht="45">
      <c r="A148" s="7" t="s">
        <v>703</v>
      </c>
      <c r="B148" s="7" t="s">
        <v>722</v>
      </c>
      <c r="C148" s="7" t="s">
        <v>11</v>
      </c>
      <c r="D148" s="10" t="s">
        <v>1188</v>
      </c>
      <c r="E148" s="7"/>
      <c r="F148" s="7" t="s">
        <v>11</v>
      </c>
      <c r="G148" s="7"/>
      <c r="H148" s="7" t="s">
        <v>866</v>
      </c>
      <c r="I148" s="7" t="s">
        <v>867</v>
      </c>
      <c r="J148" s="7" t="s">
        <v>868</v>
      </c>
      <c r="K148" s="7" t="s">
        <v>869</v>
      </c>
      <c r="L148" s="7"/>
      <c r="M148" s="7"/>
      <c r="N148" s="7"/>
      <c r="O148" s="7"/>
      <c r="P148" s="7"/>
      <c r="Q148" s="7" t="s">
        <v>870</v>
      </c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</row>
    <row r="149" spans="1:90" ht="60">
      <c r="A149" s="7" t="s">
        <v>703</v>
      </c>
      <c r="B149" s="7" t="s">
        <v>723</v>
      </c>
      <c r="C149" s="7" t="s">
        <v>11</v>
      </c>
      <c r="D149" s="10" t="s">
        <v>1188</v>
      </c>
      <c r="E149" s="7"/>
      <c r="F149" s="7" t="s">
        <v>11</v>
      </c>
      <c r="G149" s="7"/>
      <c r="H149" s="7" t="s">
        <v>872</v>
      </c>
      <c r="I149" s="7" t="s">
        <v>873</v>
      </c>
      <c r="J149" s="7" t="s">
        <v>874</v>
      </c>
      <c r="K149" s="7" t="s">
        <v>875</v>
      </c>
      <c r="L149" s="7"/>
      <c r="M149" s="7"/>
      <c r="N149" s="7"/>
      <c r="O149" s="7"/>
      <c r="P149" s="7"/>
      <c r="Q149" s="7" t="s">
        <v>871</v>
      </c>
      <c r="R149" s="7"/>
      <c r="S149" s="7" t="s">
        <v>876</v>
      </c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</row>
    <row r="150" spans="1:90" ht="45">
      <c r="A150" s="7" t="s">
        <v>703</v>
      </c>
      <c r="B150" s="7" t="s">
        <v>724</v>
      </c>
      <c r="C150" s="7" t="s">
        <v>11</v>
      </c>
      <c r="D150" s="10" t="s">
        <v>1188</v>
      </c>
      <c r="E150" s="7" t="s">
        <v>31</v>
      </c>
      <c r="F150" s="7" t="s">
        <v>11</v>
      </c>
      <c r="G150" s="7"/>
      <c r="H150" s="7" t="s">
        <v>881</v>
      </c>
      <c r="I150" s="7" t="s">
        <v>882</v>
      </c>
      <c r="J150" s="7" t="s">
        <v>883</v>
      </c>
      <c r="K150" s="7" t="s">
        <v>884</v>
      </c>
      <c r="L150" s="7" t="s">
        <v>877</v>
      </c>
      <c r="M150" s="7" t="s">
        <v>878</v>
      </c>
      <c r="N150" s="7" t="s">
        <v>879</v>
      </c>
      <c r="O150" s="7" t="s">
        <v>880</v>
      </c>
      <c r="P150" s="7"/>
      <c r="Q150" s="7" t="s">
        <v>876</v>
      </c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</row>
    <row r="151" spans="1:90" ht="45">
      <c r="A151" s="7" t="s">
        <v>703</v>
      </c>
      <c r="B151" s="7" t="s">
        <v>725</v>
      </c>
      <c r="C151" s="7" t="s">
        <v>11</v>
      </c>
      <c r="D151" s="10"/>
      <c r="E151" s="7" t="s">
        <v>31</v>
      </c>
      <c r="F151" s="7" t="s">
        <v>11</v>
      </c>
      <c r="G151" s="7"/>
      <c r="H151" s="7" t="s">
        <v>889</v>
      </c>
      <c r="I151" s="7" t="s">
        <v>890</v>
      </c>
      <c r="J151" s="7" t="s">
        <v>885</v>
      </c>
      <c r="K151" s="7" t="s">
        <v>891</v>
      </c>
      <c r="L151" s="7" t="s">
        <v>886</v>
      </c>
      <c r="M151" s="7" t="s">
        <v>887</v>
      </c>
      <c r="N151" s="7" t="s">
        <v>885</v>
      </c>
      <c r="O151" s="7" t="s">
        <v>888</v>
      </c>
      <c r="P151" s="7"/>
      <c r="Q151" s="7" t="s">
        <v>885</v>
      </c>
      <c r="R151" s="7"/>
      <c r="S151" s="7" t="s">
        <v>892</v>
      </c>
      <c r="T151" s="7"/>
      <c r="U151" s="7" t="s">
        <v>893</v>
      </c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</row>
    <row r="152" spans="1:90" ht="60">
      <c r="A152" s="7" t="s">
        <v>703</v>
      </c>
      <c r="B152" s="7" t="s">
        <v>726</v>
      </c>
      <c r="C152" s="7" t="s">
        <v>150</v>
      </c>
      <c r="D152" s="10" t="s">
        <v>1188</v>
      </c>
      <c r="E152" s="7"/>
      <c r="F152" s="16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 t="s">
        <v>893</v>
      </c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</row>
    <row r="153" spans="1:90" ht="30">
      <c r="A153" s="7" t="s">
        <v>703</v>
      </c>
      <c r="B153" s="7" t="s">
        <v>727</v>
      </c>
      <c r="C153" s="7" t="s">
        <v>150</v>
      </c>
      <c r="D153" s="10"/>
      <c r="E153" s="7"/>
      <c r="F153" s="16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 t="s">
        <v>894</v>
      </c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</row>
    <row r="154" spans="1:90" ht="45">
      <c r="A154" s="7" t="s">
        <v>703</v>
      </c>
      <c r="B154" s="7" t="s">
        <v>728</v>
      </c>
      <c r="C154" s="7" t="s">
        <v>11</v>
      </c>
      <c r="D154" s="10" t="s">
        <v>1188</v>
      </c>
      <c r="E154" s="7"/>
      <c r="F154" s="7" t="s">
        <v>11</v>
      </c>
      <c r="G154" s="7"/>
      <c r="H154" s="7" t="s">
        <v>899</v>
      </c>
      <c r="I154" s="7" t="s">
        <v>900</v>
      </c>
      <c r="J154" s="7" t="s">
        <v>901</v>
      </c>
      <c r="K154" s="7" t="s">
        <v>902</v>
      </c>
      <c r="L154" s="7" t="s">
        <v>895</v>
      </c>
      <c r="M154" s="7" t="s">
        <v>896</v>
      </c>
      <c r="N154" s="7" t="s">
        <v>897</v>
      </c>
      <c r="O154" s="7" t="s">
        <v>898</v>
      </c>
      <c r="P154" s="7"/>
      <c r="Q154" s="7" t="s">
        <v>903</v>
      </c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</row>
    <row r="155" spans="1:90" ht="30">
      <c r="A155" s="7" t="s">
        <v>703</v>
      </c>
      <c r="B155" s="7" t="s">
        <v>377</v>
      </c>
      <c r="C155" s="7" t="s">
        <v>150</v>
      </c>
      <c r="D155" s="10"/>
      <c r="E155" s="7"/>
      <c r="F155" s="16"/>
      <c r="G155" s="7"/>
      <c r="H155" s="7"/>
      <c r="I155" s="7"/>
      <c r="J155" s="7"/>
      <c r="K155" s="7"/>
      <c r="L155" s="7"/>
      <c r="M155" s="7"/>
      <c r="N155" s="7"/>
      <c r="O155" s="7"/>
      <c r="P155" s="7" t="s">
        <v>469</v>
      </c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</row>
    <row r="156" spans="1:90" ht="30">
      <c r="A156" s="7" t="s">
        <v>703</v>
      </c>
      <c r="B156" s="7" t="s">
        <v>729</v>
      </c>
      <c r="C156" s="7" t="s">
        <v>150</v>
      </c>
      <c r="D156" s="10" t="s">
        <v>1188</v>
      </c>
      <c r="E156" s="7"/>
      <c r="F156" s="16"/>
      <c r="G156" s="7"/>
      <c r="H156" s="7"/>
      <c r="I156" s="7"/>
      <c r="J156" s="7"/>
      <c r="K156" s="7"/>
      <c r="L156" s="7"/>
      <c r="M156" s="7"/>
      <c r="N156" s="7"/>
      <c r="O156" s="7"/>
      <c r="P156" s="7" t="s">
        <v>865</v>
      </c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</row>
    <row r="157" spans="1:90" ht="45">
      <c r="A157" s="7" t="s">
        <v>703</v>
      </c>
      <c r="B157" s="7" t="s">
        <v>730</v>
      </c>
      <c r="C157" s="7" t="s">
        <v>11</v>
      </c>
      <c r="D157" s="10" t="s">
        <v>1188</v>
      </c>
      <c r="E157" s="7"/>
      <c r="F157" s="7" t="s">
        <v>11</v>
      </c>
      <c r="G157" s="7"/>
      <c r="H157" s="7" t="s">
        <v>598</v>
      </c>
      <c r="I157" s="7" t="s">
        <v>319</v>
      </c>
      <c r="J157" s="7" t="s">
        <v>904</v>
      </c>
      <c r="K157" s="7" t="s">
        <v>600</v>
      </c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</row>
    <row r="158" spans="1:90" ht="30">
      <c r="A158" s="7" t="s">
        <v>703</v>
      </c>
      <c r="B158" s="7" t="s">
        <v>731</v>
      </c>
      <c r="C158" s="7" t="s">
        <v>11</v>
      </c>
      <c r="D158" s="10" t="s">
        <v>1188</v>
      </c>
      <c r="E158" s="7"/>
      <c r="F158" s="7" t="s">
        <v>11</v>
      </c>
      <c r="G158" s="7"/>
      <c r="H158" s="7" t="s">
        <v>905</v>
      </c>
      <c r="I158" s="7" t="s">
        <v>906</v>
      </c>
      <c r="J158" s="7" t="s">
        <v>908</v>
      </c>
      <c r="K158" s="7" t="s">
        <v>907</v>
      </c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</row>
    <row r="159" spans="1:90" ht="30">
      <c r="A159" s="7" t="s">
        <v>703</v>
      </c>
      <c r="B159" s="7" t="s">
        <v>909</v>
      </c>
      <c r="C159" s="7" t="s">
        <v>11</v>
      </c>
      <c r="D159" s="10"/>
      <c r="E159" s="7" t="s">
        <v>31</v>
      </c>
      <c r="F159" s="7" t="s">
        <v>11</v>
      </c>
      <c r="G159" s="7"/>
      <c r="H159" s="7" t="s">
        <v>913</v>
      </c>
      <c r="I159" s="7" t="s">
        <v>914</v>
      </c>
      <c r="J159" s="7" t="s">
        <v>915</v>
      </c>
      <c r="K159" s="7" t="s">
        <v>916</v>
      </c>
      <c r="L159" s="7" t="s">
        <v>910</v>
      </c>
      <c r="M159" s="7"/>
      <c r="N159" s="7" t="s">
        <v>911</v>
      </c>
      <c r="O159" s="7" t="s">
        <v>912</v>
      </c>
      <c r="P159" s="7"/>
      <c r="Q159" s="7" t="s">
        <v>203</v>
      </c>
      <c r="R159" s="7"/>
      <c r="S159" s="7" t="s">
        <v>917</v>
      </c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</row>
    <row r="160" spans="1:90" ht="75">
      <c r="A160" s="7" t="s">
        <v>703</v>
      </c>
      <c r="B160" s="7" t="s">
        <v>918</v>
      </c>
      <c r="C160" s="7" t="s">
        <v>11</v>
      </c>
      <c r="D160" s="10"/>
      <c r="E160" s="7"/>
      <c r="F160" s="7" t="s">
        <v>11</v>
      </c>
      <c r="G160" s="7"/>
      <c r="H160" s="7" t="s">
        <v>920</v>
      </c>
      <c r="I160" s="7" t="s">
        <v>921</v>
      </c>
      <c r="J160" s="7"/>
      <c r="K160" s="7" t="s">
        <v>672</v>
      </c>
      <c r="L160" s="7" t="s">
        <v>922</v>
      </c>
      <c r="M160" s="7" t="s">
        <v>923</v>
      </c>
      <c r="N160" s="7" t="s">
        <v>924</v>
      </c>
      <c r="O160" s="7" t="s">
        <v>925</v>
      </c>
      <c r="P160" s="7" t="s">
        <v>481</v>
      </c>
      <c r="Q160" s="7"/>
      <c r="R160" s="7" t="s">
        <v>926</v>
      </c>
      <c r="S160" s="7" t="s">
        <v>671</v>
      </c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</row>
    <row r="161" spans="1:90" ht="75">
      <c r="A161" s="7" t="s">
        <v>703</v>
      </c>
      <c r="B161" s="7" t="s">
        <v>732</v>
      </c>
      <c r="C161" s="7" t="s">
        <v>150</v>
      </c>
      <c r="D161" s="10"/>
      <c r="E161" s="7"/>
      <c r="F161" s="16"/>
      <c r="G161" s="7"/>
      <c r="H161" s="7"/>
      <c r="I161" s="7"/>
      <c r="J161" s="7"/>
      <c r="K161" s="7"/>
      <c r="L161" s="7"/>
      <c r="M161" s="7"/>
      <c r="N161" s="7"/>
      <c r="O161" s="7"/>
      <c r="P161" s="7" t="s">
        <v>927</v>
      </c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</row>
    <row r="162" spans="1:90" ht="75">
      <c r="A162" s="7" t="s">
        <v>703</v>
      </c>
      <c r="B162" s="7" t="s">
        <v>733</v>
      </c>
      <c r="C162" s="7" t="s">
        <v>150</v>
      </c>
      <c r="D162" s="10"/>
      <c r="E162" s="7"/>
      <c r="F162" s="16"/>
      <c r="G162" s="7"/>
      <c r="H162" s="7"/>
      <c r="I162" s="7"/>
      <c r="J162" s="7"/>
      <c r="K162" s="7"/>
      <c r="L162" s="7"/>
      <c r="M162" s="7"/>
      <c r="N162" s="7"/>
      <c r="O162" s="7"/>
      <c r="P162" s="7" t="s">
        <v>928</v>
      </c>
      <c r="Q162" s="7" t="s">
        <v>929</v>
      </c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</row>
    <row r="163" spans="1:90" ht="105">
      <c r="A163" s="7" t="s">
        <v>703</v>
      </c>
      <c r="B163" s="7" t="s">
        <v>734</v>
      </c>
      <c r="C163" s="7" t="s">
        <v>11</v>
      </c>
      <c r="D163" s="10" t="s">
        <v>1188</v>
      </c>
      <c r="E163" s="7" t="s">
        <v>31</v>
      </c>
      <c r="F163" s="7" t="s">
        <v>11</v>
      </c>
      <c r="G163" s="7"/>
      <c r="H163" s="7" t="s">
        <v>935</v>
      </c>
      <c r="I163" s="7" t="s">
        <v>930</v>
      </c>
      <c r="J163" s="7" t="s">
        <v>931</v>
      </c>
      <c r="K163" s="7" t="s">
        <v>936</v>
      </c>
      <c r="L163" s="7" t="s">
        <v>932</v>
      </c>
      <c r="M163" s="7" t="s">
        <v>933</v>
      </c>
      <c r="N163" s="7" t="s">
        <v>931</v>
      </c>
      <c r="O163" s="7" t="s">
        <v>934</v>
      </c>
      <c r="P163" s="7" t="s">
        <v>930</v>
      </c>
      <c r="Q163" s="7" t="s">
        <v>931</v>
      </c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</row>
    <row r="164" spans="1:90" ht="75">
      <c r="A164" s="7" t="s">
        <v>703</v>
      </c>
      <c r="B164" s="7" t="s">
        <v>735</v>
      </c>
      <c r="C164" s="7" t="s">
        <v>11</v>
      </c>
      <c r="D164" s="10"/>
      <c r="E164" s="7"/>
      <c r="F164" s="7" t="s">
        <v>11</v>
      </c>
      <c r="G164" s="7"/>
      <c r="H164" s="7" t="s">
        <v>937</v>
      </c>
      <c r="I164" s="7" t="s">
        <v>938</v>
      </c>
      <c r="J164" s="7" t="s">
        <v>939</v>
      </c>
      <c r="K164" s="7" t="str">
        <f>HYPERLINK("mailto:ekl@npt.no","ekl@npt.no")</f>
        <v>ekl@npt.no</v>
      </c>
      <c r="L164" s="7" t="s">
        <v>940</v>
      </c>
      <c r="M164" s="7" t="s">
        <v>941</v>
      </c>
      <c r="N164" s="7" t="s">
        <v>942</v>
      </c>
      <c r="O164" s="7" t="s">
        <v>943</v>
      </c>
      <c r="P164" s="7"/>
      <c r="Q164" s="7" t="s">
        <v>478</v>
      </c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</row>
    <row r="165" spans="1:90" ht="30">
      <c r="A165" s="7" t="s">
        <v>703</v>
      </c>
      <c r="B165" s="7" t="s">
        <v>736</v>
      </c>
      <c r="C165" s="7" t="s">
        <v>11</v>
      </c>
      <c r="D165" s="10" t="s">
        <v>1188</v>
      </c>
      <c r="E165" s="7"/>
      <c r="F165" s="7" t="s">
        <v>11</v>
      </c>
      <c r="G165" s="7"/>
      <c r="H165" s="7" t="s">
        <v>684</v>
      </c>
      <c r="I165" s="7" t="s">
        <v>945</v>
      </c>
      <c r="J165" s="7" t="s">
        <v>944</v>
      </c>
      <c r="K165" s="7" t="s">
        <v>687</v>
      </c>
      <c r="L165" s="7"/>
      <c r="M165" s="7"/>
      <c r="N165" s="7"/>
      <c r="O165" s="7"/>
      <c r="P165" s="7"/>
      <c r="Q165" s="7" t="s">
        <v>946</v>
      </c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</row>
    <row r="166" spans="1:90" ht="75">
      <c r="A166" s="7" t="s">
        <v>703</v>
      </c>
      <c r="B166" s="7" t="s">
        <v>737</v>
      </c>
      <c r="C166" s="7" t="s">
        <v>11</v>
      </c>
      <c r="D166" s="10" t="s">
        <v>1188</v>
      </c>
      <c r="E166" s="7"/>
      <c r="F166" s="7" t="s">
        <v>11</v>
      </c>
      <c r="G166" s="7"/>
      <c r="H166" s="7" t="s">
        <v>948</v>
      </c>
      <c r="I166" s="7" t="s">
        <v>949</v>
      </c>
      <c r="J166" s="7" t="s">
        <v>947</v>
      </c>
      <c r="K166" s="7" t="s">
        <v>950</v>
      </c>
      <c r="L166" s="7" t="s">
        <v>951</v>
      </c>
      <c r="M166" s="7" t="s">
        <v>952</v>
      </c>
      <c r="N166" s="7" t="s">
        <v>955</v>
      </c>
      <c r="O166" s="7" t="s">
        <v>954</v>
      </c>
      <c r="P166" s="7" t="s">
        <v>953</v>
      </c>
      <c r="Q166" s="7" t="s">
        <v>688</v>
      </c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</row>
    <row r="167" spans="1:90" ht="90">
      <c r="A167" s="7" t="s">
        <v>703</v>
      </c>
      <c r="B167" s="7" t="s">
        <v>738</v>
      </c>
      <c r="C167" s="7" t="s">
        <v>11</v>
      </c>
      <c r="D167" s="10" t="s">
        <v>1188</v>
      </c>
      <c r="E167" s="7"/>
      <c r="F167" s="7" t="s">
        <v>11</v>
      </c>
      <c r="G167" s="7"/>
      <c r="H167" s="7" t="s">
        <v>956</v>
      </c>
      <c r="I167" s="7" t="s">
        <v>957</v>
      </c>
      <c r="J167" s="7" t="s">
        <v>958</v>
      </c>
      <c r="K167" s="7" t="s">
        <v>959</v>
      </c>
      <c r="L167" s="7" t="s">
        <v>960</v>
      </c>
      <c r="M167" s="7" t="s">
        <v>961</v>
      </c>
      <c r="N167" s="7" t="s">
        <v>962</v>
      </c>
      <c r="O167" s="7" t="s">
        <v>963</v>
      </c>
      <c r="P167" s="7"/>
      <c r="Q167" s="7" t="s">
        <v>964</v>
      </c>
      <c r="R167" s="7"/>
      <c r="S167" s="7" t="s">
        <v>865</v>
      </c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</row>
    <row r="168" spans="1:90" ht="60">
      <c r="A168" s="7" t="s">
        <v>703</v>
      </c>
      <c r="B168" s="7" t="s">
        <v>739</v>
      </c>
      <c r="C168" s="7" t="s">
        <v>150</v>
      </c>
      <c r="D168" s="10"/>
      <c r="E168" s="7"/>
      <c r="F168" s="16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 t="s">
        <v>966</v>
      </c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</row>
    <row r="169" spans="1:90" ht="60">
      <c r="A169" s="7" t="s">
        <v>703</v>
      </c>
      <c r="B169" s="7" t="s">
        <v>740</v>
      </c>
      <c r="C169" s="7" t="s">
        <v>11</v>
      </c>
      <c r="D169" s="10"/>
      <c r="E169" s="7"/>
      <c r="F169" s="7" t="s">
        <v>11</v>
      </c>
      <c r="G169" s="7"/>
      <c r="H169" s="7" t="s">
        <v>967</v>
      </c>
      <c r="I169" s="7" t="s">
        <v>968</v>
      </c>
      <c r="J169" s="7" t="s">
        <v>969</v>
      </c>
      <c r="K169" s="7" t="s">
        <v>970</v>
      </c>
      <c r="L169" s="7"/>
      <c r="M169" s="7"/>
      <c r="N169" s="7"/>
      <c r="O169" s="7"/>
      <c r="P169" s="7"/>
      <c r="Q169" s="7" t="s">
        <v>971</v>
      </c>
      <c r="R169" s="7"/>
      <c r="S169" s="7" t="s">
        <v>972</v>
      </c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</row>
    <row r="170" spans="1:90" ht="30">
      <c r="A170" s="7" t="s">
        <v>703</v>
      </c>
      <c r="B170" s="7" t="s">
        <v>741</v>
      </c>
      <c r="C170" s="7" t="s">
        <v>11</v>
      </c>
      <c r="D170" s="10" t="s">
        <v>1188</v>
      </c>
      <c r="E170" s="7"/>
      <c r="F170" s="7" t="s">
        <v>11</v>
      </c>
      <c r="G170" s="7"/>
      <c r="H170" s="7" t="s">
        <v>976</v>
      </c>
      <c r="I170" s="7"/>
      <c r="J170" s="7" t="s">
        <v>977</v>
      </c>
      <c r="K170" s="7" t="s">
        <v>692</v>
      </c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</row>
    <row r="171" spans="1:90" ht="30">
      <c r="A171" s="7" t="s">
        <v>703</v>
      </c>
      <c r="B171" s="7" t="s">
        <v>742</v>
      </c>
      <c r="C171" s="7" t="s">
        <v>11</v>
      </c>
      <c r="D171" s="10" t="s">
        <v>1188</v>
      </c>
      <c r="E171" s="7"/>
      <c r="F171" s="7" t="s">
        <v>11</v>
      </c>
      <c r="G171" s="7"/>
      <c r="H171" s="7" t="s">
        <v>973</v>
      </c>
      <c r="I171" s="7" t="s">
        <v>553</v>
      </c>
      <c r="J171" s="7" t="s">
        <v>974</v>
      </c>
      <c r="K171" s="7" t="s">
        <v>975</v>
      </c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</row>
    <row r="172" spans="1:90" ht="90">
      <c r="A172" s="7" t="s">
        <v>703</v>
      </c>
      <c r="B172" s="7" t="s">
        <v>743</v>
      </c>
      <c r="C172" s="7" t="s">
        <v>11</v>
      </c>
      <c r="D172" s="10" t="s">
        <v>1188</v>
      </c>
      <c r="E172" s="7"/>
      <c r="F172" s="7" t="s">
        <v>11</v>
      </c>
      <c r="G172" s="7"/>
      <c r="H172" s="7" t="s">
        <v>978</v>
      </c>
      <c r="I172" s="7" t="s">
        <v>979</v>
      </c>
      <c r="J172" s="7" t="s">
        <v>980</v>
      </c>
      <c r="K172" s="7" t="s">
        <v>981</v>
      </c>
      <c r="L172" s="7" t="s">
        <v>983</v>
      </c>
      <c r="M172" s="7" t="s">
        <v>979</v>
      </c>
      <c r="N172" s="7" t="s">
        <v>980</v>
      </c>
      <c r="O172" s="7"/>
      <c r="P172" s="7" t="s">
        <v>982</v>
      </c>
      <c r="Q172" s="7" t="s">
        <v>532</v>
      </c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</row>
    <row r="173" spans="1:90" ht="75">
      <c r="A173" s="7" t="s">
        <v>703</v>
      </c>
      <c r="B173" s="7" t="s">
        <v>744</v>
      </c>
      <c r="C173" s="7" t="s">
        <v>11</v>
      </c>
      <c r="D173" s="10" t="s">
        <v>1188</v>
      </c>
      <c r="E173" s="7"/>
      <c r="F173" s="7" t="s">
        <v>11</v>
      </c>
      <c r="G173" s="7"/>
      <c r="H173" s="7" t="s">
        <v>991</v>
      </c>
      <c r="I173" s="7" t="s">
        <v>993</v>
      </c>
      <c r="J173" s="7" t="s">
        <v>992</v>
      </c>
      <c r="K173" s="7" t="s">
        <v>994</v>
      </c>
      <c r="L173" s="7" t="s">
        <v>985</v>
      </c>
      <c r="M173" s="7"/>
      <c r="N173" s="7" t="s">
        <v>986</v>
      </c>
      <c r="O173" s="7" t="s">
        <v>987</v>
      </c>
      <c r="P173" s="7" t="s">
        <v>938</v>
      </c>
      <c r="Q173" s="7" t="s">
        <v>984</v>
      </c>
      <c r="R173" s="7"/>
      <c r="S173" s="7" t="s">
        <v>988</v>
      </c>
      <c r="T173" s="7"/>
      <c r="U173" s="7" t="s">
        <v>989</v>
      </c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</row>
    <row r="174" spans="1:90" ht="105">
      <c r="A174" s="7" t="s">
        <v>703</v>
      </c>
      <c r="B174" s="7" t="s">
        <v>745</v>
      </c>
      <c r="C174" s="7" t="s">
        <v>11</v>
      </c>
      <c r="D174" s="10"/>
      <c r="E174" s="7"/>
      <c r="F174" s="7" t="s">
        <v>11</v>
      </c>
      <c r="G174" s="7"/>
      <c r="H174" s="7" t="s">
        <v>995</v>
      </c>
      <c r="I174" s="7" t="s">
        <v>996</v>
      </c>
      <c r="J174" s="7"/>
      <c r="K174" s="7" t="s">
        <v>990</v>
      </c>
      <c r="L174" s="7" t="s">
        <v>997</v>
      </c>
      <c r="M174" s="7" t="s">
        <v>999</v>
      </c>
      <c r="N174" s="7" t="s">
        <v>998</v>
      </c>
      <c r="O174" s="7" t="s">
        <v>1000</v>
      </c>
      <c r="P174" s="7" t="s">
        <v>1001</v>
      </c>
      <c r="Q174" s="7" t="s">
        <v>1002</v>
      </c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</row>
    <row r="175" spans="1:90" ht="45">
      <c r="A175" s="7" t="s">
        <v>703</v>
      </c>
      <c r="B175" s="7" t="s">
        <v>746</v>
      </c>
      <c r="C175" s="7" t="s">
        <v>11</v>
      </c>
      <c r="D175" s="10"/>
      <c r="E175" s="7" t="s">
        <v>31</v>
      </c>
      <c r="F175" s="7" t="s">
        <v>11</v>
      </c>
      <c r="G175" s="7"/>
      <c r="H175" s="7" t="s">
        <v>1005</v>
      </c>
      <c r="I175" s="7" t="s">
        <v>1006</v>
      </c>
      <c r="J175" s="7" t="s">
        <v>1007</v>
      </c>
      <c r="K175" s="7" t="s">
        <v>1008</v>
      </c>
      <c r="L175" s="7" t="s">
        <v>1003</v>
      </c>
      <c r="M175" s="7"/>
      <c r="N175" s="7"/>
      <c r="O175" s="7" t="s">
        <v>1004</v>
      </c>
      <c r="P175" s="7"/>
      <c r="Q175" s="7" t="s">
        <v>1009</v>
      </c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</row>
    <row r="176" spans="1:90" ht="60">
      <c r="A176" s="7" t="s">
        <v>703</v>
      </c>
      <c r="B176" s="7" t="s">
        <v>747</v>
      </c>
      <c r="C176" s="7" t="s">
        <v>11</v>
      </c>
      <c r="D176" s="10" t="s">
        <v>1188</v>
      </c>
      <c r="E176" s="7" t="s">
        <v>31</v>
      </c>
      <c r="F176" s="7" t="s">
        <v>11</v>
      </c>
      <c r="G176" s="7"/>
      <c r="H176" s="7" t="s">
        <v>700</v>
      </c>
      <c r="I176" s="7" t="s">
        <v>1017</v>
      </c>
      <c r="J176" s="7" t="s">
        <v>1018</v>
      </c>
      <c r="K176" s="7" t="s">
        <v>1019</v>
      </c>
      <c r="L176" s="7" t="s">
        <v>1012</v>
      </c>
      <c r="M176" s="7" t="s">
        <v>1013</v>
      </c>
      <c r="N176" s="7" t="s">
        <v>1014</v>
      </c>
      <c r="O176" s="7" t="s">
        <v>1015</v>
      </c>
      <c r="P176" s="7" t="s">
        <v>1010</v>
      </c>
      <c r="Q176" s="7" t="s">
        <v>1011</v>
      </c>
      <c r="R176" s="7"/>
      <c r="S176" s="7" t="s">
        <v>1016</v>
      </c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</row>
    <row r="177" spans="1:90" ht="105">
      <c r="A177" s="7" t="s">
        <v>703</v>
      </c>
      <c r="B177" s="7" t="s">
        <v>748</v>
      </c>
      <c r="C177" s="7" t="s">
        <v>11</v>
      </c>
      <c r="D177" s="10"/>
      <c r="E177" s="7" t="s">
        <v>31</v>
      </c>
      <c r="F177" s="7" t="s">
        <v>11</v>
      </c>
      <c r="G177" s="7"/>
      <c r="H177" s="7" t="s">
        <v>1020</v>
      </c>
      <c r="I177" s="7" t="s">
        <v>1021</v>
      </c>
      <c r="J177" s="7" t="s">
        <v>1022</v>
      </c>
      <c r="K177" s="7" t="s">
        <v>1023</v>
      </c>
      <c r="L177" s="7"/>
      <c r="M177" s="7"/>
      <c r="N177" s="7"/>
      <c r="O177" s="7"/>
      <c r="P177" s="7"/>
      <c r="Q177" s="7" t="s">
        <v>1024</v>
      </c>
      <c r="R177" s="7" t="s">
        <v>1025</v>
      </c>
      <c r="S177" s="7" t="s">
        <v>1024</v>
      </c>
      <c r="T177" s="7" t="s">
        <v>1026</v>
      </c>
      <c r="U177" s="7"/>
      <c r="V177" s="7" t="s">
        <v>1027</v>
      </c>
      <c r="W177" s="7" t="s">
        <v>1024</v>
      </c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</row>
    <row r="178" spans="1:90" ht="30">
      <c r="A178" s="7" t="s">
        <v>703</v>
      </c>
      <c r="B178" s="7" t="s">
        <v>1186</v>
      </c>
      <c r="C178" s="7" t="s">
        <v>150</v>
      </c>
      <c r="D178" s="7"/>
      <c r="E178" s="7"/>
      <c r="F178" s="16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</row>
    <row r="179" spans="1:90" s="15" customFormat="1" ht="45">
      <c r="A179" s="17" t="s">
        <v>703</v>
      </c>
      <c r="B179" s="13">
        <f>COUNTA(B130:B178)</f>
        <v>49</v>
      </c>
      <c r="C179" s="13" t="s">
        <v>1199</v>
      </c>
      <c r="D179" s="13">
        <f>COUNTA(D130:D178)</f>
        <v>27</v>
      </c>
      <c r="E179" s="13">
        <f>COUNTA(E129:E178)</f>
        <v>14</v>
      </c>
      <c r="F179" s="13">
        <f>COUNTA(F129:F178)</f>
        <v>38</v>
      </c>
      <c r="G179" s="14">
        <f>(37+2)/49</f>
        <v>0.79591836734693877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</row>
    <row r="180" spans="1:90" ht="45">
      <c r="A180" s="7" t="s">
        <v>1066</v>
      </c>
      <c r="B180" s="7" t="s">
        <v>1028</v>
      </c>
      <c r="C180" s="7" t="s">
        <v>150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 t="s">
        <v>1067</v>
      </c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</row>
    <row r="181" spans="1:90" ht="75">
      <c r="A181" s="7" t="s">
        <v>1066</v>
      </c>
      <c r="B181" s="7" t="s">
        <v>1029</v>
      </c>
      <c r="C181" s="7" t="s">
        <v>11</v>
      </c>
      <c r="D181" s="7"/>
      <c r="E181" s="7" t="s">
        <v>31</v>
      </c>
      <c r="F181" s="7" t="s">
        <v>11</v>
      </c>
      <c r="G181" s="7"/>
      <c r="H181" s="7" t="s">
        <v>1074</v>
      </c>
      <c r="I181" s="7" t="s">
        <v>454</v>
      </c>
      <c r="J181" s="7" t="s">
        <v>1075</v>
      </c>
      <c r="K181" s="7" t="s">
        <v>1076</v>
      </c>
      <c r="L181" s="7" t="s">
        <v>1077</v>
      </c>
      <c r="M181" s="7" t="s">
        <v>1078</v>
      </c>
      <c r="N181" s="7" t="s">
        <v>1079</v>
      </c>
      <c r="O181" s="7" t="str">
        <f>HYPERLINK("mailto:ainfodata@gmail.com","ainfodata@gmail.com")</f>
        <v>ainfodata@gmail.com</v>
      </c>
      <c r="P181" s="7" t="s">
        <v>1068</v>
      </c>
      <c r="Q181" s="7" t="s">
        <v>1069</v>
      </c>
      <c r="R181" s="7" t="s">
        <v>164</v>
      </c>
      <c r="S181" s="7" t="s">
        <v>1070</v>
      </c>
      <c r="T181" s="7" t="s">
        <v>1071</v>
      </c>
      <c r="U181" s="7" t="s">
        <v>1072</v>
      </c>
      <c r="V181" s="7" t="s">
        <v>1073</v>
      </c>
      <c r="W181" s="7" t="s">
        <v>1069</v>
      </c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</row>
    <row r="182" spans="1:90" ht="45">
      <c r="A182" s="7" t="s">
        <v>1066</v>
      </c>
      <c r="B182" s="7" t="s">
        <v>1030</v>
      </c>
      <c r="C182" s="7" t="s">
        <v>150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 t="s">
        <v>228</v>
      </c>
      <c r="Q182" s="7"/>
      <c r="R182" s="7"/>
      <c r="S182" s="7" t="s">
        <v>140</v>
      </c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</row>
    <row r="183" spans="1:90" ht="60">
      <c r="A183" s="7" t="s">
        <v>1066</v>
      </c>
      <c r="B183" s="7" t="s">
        <v>1031</v>
      </c>
      <c r="C183" s="7" t="s">
        <v>150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 t="s">
        <v>1080</v>
      </c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</row>
    <row r="184" spans="1:90" ht="60">
      <c r="A184" s="7" t="s">
        <v>1066</v>
      </c>
      <c r="B184" s="7" t="s">
        <v>1032</v>
      </c>
      <c r="C184" s="7" t="s">
        <v>150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 t="s">
        <v>1081</v>
      </c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</row>
    <row r="185" spans="1:90" ht="30">
      <c r="A185" s="7" t="s">
        <v>1066</v>
      </c>
      <c r="B185" s="7" t="s">
        <v>1033</v>
      </c>
      <c r="C185" s="7" t="s">
        <v>150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 t="s">
        <v>203</v>
      </c>
      <c r="R185" s="7" t="s">
        <v>1082</v>
      </c>
      <c r="S185" s="7" t="s">
        <v>1069</v>
      </c>
      <c r="T185" s="7" t="s">
        <v>1082</v>
      </c>
      <c r="U185" s="7" t="s">
        <v>1083</v>
      </c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</row>
    <row r="186" spans="1:90" ht="75">
      <c r="A186" s="7" t="s">
        <v>1066</v>
      </c>
      <c r="B186" s="7" t="s">
        <v>1034</v>
      </c>
      <c r="C186" s="7" t="s">
        <v>11</v>
      </c>
      <c r="D186" s="7"/>
      <c r="E186" s="7" t="s">
        <v>31</v>
      </c>
      <c r="F186" s="7" t="s">
        <v>11</v>
      </c>
      <c r="G186" s="7"/>
      <c r="H186" s="7" t="s">
        <v>1086</v>
      </c>
      <c r="I186" s="7" t="s">
        <v>1087</v>
      </c>
      <c r="J186" s="7" t="s">
        <v>1088</v>
      </c>
      <c r="K186" s="7" t="s">
        <v>1089</v>
      </c>
      <c r="L186" s="7" t="s">
        <v>1091</v>
      </c>
      <c r="M186" s="7" t="s">
        <v>1092</v>
      </c>
      <c r="N186" s="7" t="s">
        <v>1093</v>
      </c>
      <c r="O186" s="7" t="s">
        <v>1094</v>
      </c>
      <c r="P186" s="7" t="s">
        <v>1084</v>
      </c>
      <c r="Q186" s="7" t="s">
        <v>550</v>
      </c>
      <c r="R186" s="7" t="s">
        <v>164</v>
      </c>
      <c r="S186" s="7" t="s">
        <v>1072</v>
      </c>
      <c r="T186" s="7" t="s">
        <v>454</v>
      </c>
      <c r="U186" s="7" t="s">
        <v>1085</v>
      </c>
      <c r="V186" s="7" t="s">
        <v>1090</v>
      </c>
      <c r="W186" s="7" t="s">
        <v>1070</v>
      </c>
      <c r="X186" s="7"/>
      <c r="Y186" s="7" t="s">
        <v>141</v>
      </c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</row>
    <row r="187" spans="1:90" ht="60">
      <c r="A187" s="7" t="s">
        <v>1066</v>
      </c>
      <c r="B187" s="7" t="s">
        <v>1035</v>
      </c>
      <c r="C187" s="7" t="s">
        <v>11</v>
      </c>
      <c r="D187" s="7"/>
      <c r="E187" s="7" t="s">
        <v>31</v>
      </c>
      <c r="F187" s="7" t="s">
        <v>11</v>
      </c>
      <c r="G187" s="7"/>
      <c r="H187" s="7" t="s">
        <v>1095</v>
      </c>
      <c r="I187" s="7" t="s">
        <v>1097</v>
      </c>
      <c r="J187" s="7" t="s">
        <v>1103</v>
      </c>
      <c r="K187" s="7" t="s">
        <v>1096</v>
      </c>
      <c r="L187" s="7"/>
      <c r="M187" s="7"/>
      <c r="N187" s="7"/>
      <c r="O187" s="7"/>
      <c r="P187" s="7" t="s">
        <v>618</v>
      </c>
      <c r="Q187" s="7" t="s">
        <v>1072</v>
      </c>
      <c r="R187" s="7" t="s">
        <v>1098</v>
      </c>
      <c r="S187" s="7" t="s">
        <v>1099</v>
      </c>
      <c r="T187" s="7" t="s">
        <v>1100</v>
      </c>
      <c r="U187" s="7" t="s">
        <v>1101</v>
      </c>
      <c r="V187" s="7"/>
      <c r="W187" s="7" t="s">
        <v>1102</v>
      </c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</row>
    <row r="188" spans="1:90" ht="45">
      <c r="A188" s="7" t="s">
        <v>1066</v>
      </c>
      <c r="B188" s="7" t="s">
        <v>1036</v>
      </c>
      <c r="C188" s="7" t="s">
        <v>11</v>
      </c>
      <c r="D188" s="7"/>
      <c r="E188" s="7" t="s">
        <v>31</v>
      </c>
      <c r="F188" s="7" t="s">
        <v>11</v>
      </c>
      <c r="G188" s="7"/>
      <c r="H188" s="7" t="s">
        <v>1112</v>
      </c>
      <c r="I188" s="7" t="s">
        <v>1113</v>
      </c>
      <c r="J188" s="7" t="s">
        <v>1114</v>
      </c>
      <c r="K188" s="7" t="s">
        <v>1115</v>
      </c>
      <c r="L188" s="7" t="s">
        <v>1109</v>
      </c>
      <c r="M188" s="7" t="s">
        <v>1110</v>
      </c>
      <c r="N188" s="7" t="s">
        <v>1111</v>
      </c>
      <c r="O188" s="7" t="s">
        <v>426</v>
      </c>
      <c r="P188" s="7" t="s">
        <v>1104</v>
      </c>
      <c r="Q188" s="7" t="s">
        <v>203</v>
      </c>
      <c r="R188" s="7" t="s">
        <v>1082</v>
      </c>
      <c r="S188" s="7" t="s">
        <v>1069</v>
      </c>
      <c r="T188" s="7" t="s">
        <v>164</v>
      </c>
      <c r="U188" s="7" t="s">
        <v>1105</v>
      </c>
      <c r="V188" s="7" t="s">
        <v>1106</v>
      </c>
      <c r="W188" s="7" t="s">
        <v>1107</v>
      </c>
      <c r="X188" s="7" t="s">
        <v>1108</v>
      </c>
      <c r="Y188" s="7" t="s">
        <v>1107</v>
      </c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</row>
    <row r="189" spans="1:90" ht="45">
      <c r="A189" s="7" t="s">
        <v>1066</v>
      </c>
      <c r="B189" s="7" t="s">
        <v>1037</v>
      </c>
      <c r="C189" s="7" t="s">
        <v>11</v>
      </c>
      <c r="D189" s="7"/>
      <c r="E189" s="7" t="s">
        <v>31</v>
      </c>
      <c r="F189" s="7" t="s">
        <v>11</v>
      </c>
      <c r="G189" s="7"/>
      <c r="H189" s="7" t="s">
        <v>1120</v>
      </c>
      <c r="I189" s="7" t="s">
        <v>1121</v>
      </c>
      <c r="J189" s="7" t="s">
        <v>1122</v>
      </c>
      <c r="K189" s="7" t="s">
        <v>1123</v>
      </c>
      <c r="L189" s="7" t="s">
        <v>1124</v>
      </c>
      <c r="M189" s="7"/>
      <c r="N189" s="7" t="s">
        <v>1125</v>
      </c>
      <c r="O189" s="7" t="s">
        <v>1126</v>
      </c>
      <c r="P189" s="7" t="s">
        <v>164</v>
      </c>
      <c r="Q189" s="7" t="s">
        <v>1093</v>
      </c>
      <c r="R189" s="7" t="s">
        <v>1119</v>
      </c>
      <c r="S189" s="7" t="s">
        <v>1117</v>
      </c>
      <c r="T189" s="7" t="s">
        <v>1118</v>
      </c>
      <c r="U189" s="7" t="s">
        <v>1117</v>
      </c>
      <c r="V189" s="7" t="s">
        <v>1116</v>
      </c>
      <c r="W189" s="7" t="s">
        <v>1117</v>
      </c>
      <c r="X189" s="7"/>
      <c r="Y189" s="7" t="s">
        <v>140</v>
      </c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</row>
    <row r="190" spans="1:90" ht="45">
      <c r="A190" s="7" t="s">
        <v>1066</v>
      </c>
      <c r="B190" s="7" t="s">
        <v>1038</v>
      </c>
      <c r="C190" s="7" t="s">
        <v>150</v>
      </c>
      <c r="D190" s="7"/>
      <c r="E190" s="7" t="s">
        <v>31</v>
      </c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 t="s">
        <v>164</v>
      </c>
      <c r="Q190" s="7" t="s">
        <v>1072</v>
      </c>
      <c r="R190" s="7" t="s">
        <v>1127</v>
      </c>
      <c r="S190" s="7" t="s">
        <v>1128</v>
      </c>
      <c r="T190" s="7"/>
      <c r="U190" s="7" t="s">
        <v>1129</v>
      </c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</row>
    <row r="191" spans="1:90" ht="75">
      <c r="A191" s="7" t="s">
        <v>1066</v>
      </c>
      <c r="B191" s="7" t="s">
        <v>1039</v>
      </c>
      <c r="C191" s="7" t="s">
        <v>150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 t="s">
        <v>1130</v>
      </c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</row>
    <row r="192" spans="1:90" ht="60">
      <c r="A192" s="7" t="s">
        <v>1066</v>
      </c>
      <c r="B192" s="7" t="s">
        <v>1040</v>
      </c>
      <c r="C192" s="7" t="s">
        <v>150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 t="s">
        <v>142</v>
      </c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</row>
    <row r="193" spans="1:90" ht="45">
      <c r="A193" s="7" t="s">
        <v>1066</v>
      </c>
      <c r="B193" s="7" t="s">
        <v>1041</v>
      </c>
      <c r="C193" s="7" t="s">
        <v>150</v>
      </c>
      <c r="D193" s="7"/>
      <c r="E193" s="7" t="s">
        <v>31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 t="s">
        <v>164</v>
      </c>
      <c r="Q193" s="7" t="s">
        <v>1131</v>
      </c>
      <c r="R193" s="7" t="s">
        <v>1132</v>
      </c>
      <c r="S193" s="7" t="s">
        <v>1133</v>
      </c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</row>
    <row r="194" spans="1:90" ht="30">
      <c r="A194" s="7" t="s">
        <v>1066</v>
      </c>
      <c r="B194" s="7" t="s">
        <v>1042</v>
      </c>
      <c r="C194" s="7" t="s">
        <v>150</v>
      </c>
      <c r="D194" s="7"/>
      <c r="E194" s="7" t="s">
        <v>31</v>
      </c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 t="s">
        <v>1135</v>
      </c>
      <c r="Q194" s="7" t="s">
        <v>1069</v>
      </c>
      <c r="R194" s="7"/>
      <c r="S194" s="7" t="s">
        <v>1134</v>
      </c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</row>
    <row r="195" spans="1:90" ht="120">
      <c r="A195" s="7" t="s">
        <v>1066</v>
      </c>
      <c r="B195" s="7" t="s">
        <v>1043</v>
      </c>
      <c r="C195" s="7" t="s">
        <v>150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 t="s">
        <v>1136</v>
      </c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</row>
    <row r="196" spans="1:90" ht="30">
      <c r="A196" s="7" t="s">
        <v>1066</v>
      </c>
      <c r="B196" s="7" t="s">
        <v>1044</v>
      </c>
      <c r="C196" s="7" t="s">
        <v>150</v>
      </c>
      <c r="D196" s="7"/>
      <c r="E196" s="7" t="s">
        <v>31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 t="s">
        <v>164</v>
      </c>
      <c r="Q196" s="7" t="s">
        <v>1072</v>
      </c>
      <c r="R196" s="7" t="s">
        <v>1135</v>
      </c>
      <c r="S196" s="7" t="s">
        <v>1069</v>
      </c>
      <c r="T196" s="7"/>
      <c r="U196" s="7" t="s">
        <v>1137</v>
      </c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</row>
    <row r="197" spans="1:90" ht="30">
      <c r="A197" s="7" t="s">
        <v>1066</v>
      </c>
      <c r="B197" s="7" t="s">
        <v>1045</v>
      </c>
      <c r="C197" s="7" t="s">
        <v>150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 t="s">
        <v>876</v>
      </c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</row>
    <row r="198" spans="1:90" ht="30">
      <c r="A198" s="7" t="s">
        <v>1066</v>
      </c>
      <c r="B198" s="7" t="s">
        <v>1046</v>
      </c>
      <c r="C198" s="7" t="s">
        <v>150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 t="s">
        <v>203</v>
      </c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</row>
    <row r="199" spans="1:90" ht="30">
      <c r="A199" s="7" t="s">
        <v>1066</v>
      </c>
      <c r="B199" s="7" t="s">
        <v>1047</v>
      </c>
      <c r="C199" s="7" t="s">
        <v>150</v>
      </c>
      <c r="D199" s="7"/>
      <c r="E199" s="7" t="s">
        <v>31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 t="s">
        <v>622</v>
      </c>
      <c r="Q199" s="7" t="s">
        <v>1069</v>
      </c>
      <c r="R199" s="7"/>
      <c r="S199" s="7" t="s">
        <v>1138</v>
      </c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</row>
    <row r="200" spans="1:90" ht="45">
      <c r="A200" s="7" t="s">
        <v>1066</v>
      </c>
      <c r="B200" s="7" t="s">
        <v>1048</v>
      </c>
      <c r="C200" s="7" t="s">
        <v>11</v>
      </c>
      <c r="D200" s="7"/>
      <c r="E200" s="7"/>
      <c r="F200" s="7" t="s">
        <v>11</v>
      </c>
      <c r="G200" s="7"/>
      <c r="H200" s="7" t="s">
        <v>1139</v>
      </c>
      <c r="I200" s="7"/>
      <c r="J200" s="7" t="s">
        <v>1140</v>
      </c>
      <c r="K200" s="7" t="s">
        <v>1141</v>
      </c>
      <c r="L200" s="7"/>
      <c r="M200" s="7"/>
      <c r="N200" s="7"/>
      <c r="O200" s="7"/>
      <c r="P200" s="7"/>
      <c r="Q200" s="7" t="s">
        <v>1142</v>
      </c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</row>
    <row r="201" spans="1:90" ht="60">
      <c r="A201" s="7" t="s">
        <v>1066</v>
      </c>
      <c r="B201" s="7" t="s">
        <v>1049</v>
      </c>
      <c r="C201" s="7" t="s">
        <v>11</v>
      </c>
      <c r="D201" s="7"/>
      <c r="E201" s="7" t="s">
        <v>31</v>
      </c>
      <c r="F201" s="7" t="s">
        <v>11</v>
      </c>
      <c r="G201" s="7"/>
      <c r="H201" s="7" t="s">
        <v>1143</v>
      </c>
      <c r="I201" s="7" t="s">
        <v>1144</v>
      </c>
      <c r="J201" s="7" t="s">
        <v>1145</v>
      </c>
      <c r="K201" s="7" t="s">
        <v>1146</v>
      </c>
      <c r="L201" s="7"/>
      <c r="M201" s="7"/>
      <c r="N201" s="7"/>
      <c r="O201" s="7"/>
      <c r="P201" s="7" t="s">
        <v>1071</v>
      </c>
      <c r="Q201" s="7" t="s">
        <v>1072</v>
      </c>
      <c r="R201" s="7" t="s">
        <v>618</v>
      </c>
      <c r="S201" s="7" t="s">
        <v>1072</v>
      </c>
      <c r="T201" s="7" t="s">
        <v>1147</v>
      </c>
      <c r="U201" s="7" t="s">
        <v>1083</v>
      </c>
      <c r="V201" s="7"/>
      <c r="W201" s="7" t="s">
        <v>479</v>
      </c>
      <c r="X201" s="7"/>
      <c r="Y201" s="7" t="s">
        <v>1148</v>
      </c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</row>
    <row r="202" spans="1:90" ht="30">
      <c r="A202" s="7" t="s">
        <v>1066</v>
      </c>
      <c r="B202" s="7" t="s">
        <v>1050</v>
      </c>
      <c r="C202" s="7" t="s">
        <v>150</v>
      </c>
      <c r="D202" s="7"/>
      <c r="E202" s="7" t="s">
        <v>31</v>
      </c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 t="s">
        <v>1149</v>
      </c>
      <c r="Q202" s="7" t="s">
        <v>1069</v>
      </c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</row>
    <row r="203" spans="1:90" ht="30">
      <c r="A203" s="7" t="s">
        <v>1066</v>
      </c>
      <c r="B203" s="7" t="s">
        <v>1051</v>
      </c>
      <c r="C203" s="7" t="s">
        <v>150</v>
      </c>
      <c r="D203" s="7"/>
      <c r="E203" s="7" t="s">
        <v>31</v>
      </c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 t="s">
        <v>1150</v>
      </c>
      <c r="Q203" s="7" t="s">
        <v>1151</v>
      </c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</row>
    <row r="204" spans="1:90" ht="30">
      <c r="A204" s="7" t="s">
        <v>1066</v>
      </c>
      <c r="B204" s="7" t="s">
        <v>1052</v>
      </c>
      <c r="C204" s="7" t="s">
        <v>11</v>
      </c>
      <c r="D204" s="7"/>
      <c r="E204" s="7" t="s">
        <v>31</v>
      </c>
      <c r="F204" s="7" t="s">
        <v>11</v>
      </c>
      <c r="G204" s="7"/>
      <c r="H204" s="7" t="s">
        <v>1152</v>
      </c>
      <c r="I204" s="7" t="s">
        <v>1153</v>
      </c>
      <c r="J204" s="7" t="s">
        <v>1154</v>
      </c>
      <c r="K204" s="7" t="s">
        <v>1155</v>
      </c>
      <c r="L204" s="7"/>
      <c r="M204" s="7"/>
      <c r="N204" s="7"/>
      <c r="O204" s="7"/>
      <c r="P204" s="7" t="s">
        <v>1149</v>
      </c>
      <c r="Q204" s="7" t="s">
        <v>1069</v>
      </c>
      <c r="R204" s="7"/>
      <c r="S204" s="7" t="s">
        <v>140</v>
      </c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</row>
    <row r="205" spans="1:90" ht="60">
      <c r="A205" s="7" t="s">
        <v>1066</v>
      </c>
      <c r="B205" s="7" t="s">
        <v>1053</v>
      </c>
      <c r="C205" s="7" t="s">
        <v>11</v>
      </c>
      <c r="D205" s="7"/>
      <c r="E205" s="7" t="s">
        <v>31</v>
      </c>
      <c r="F205" s="7" t="s">
        <v>11</v>
      </c>
      <c r="G205" s="7"/>
      <c r="H205" s="7" t="s">
        <v>1156</v>
      </c>
      <c r="I205" s="7"/>
      <c r="J205" s="7" t="s">
        <v>1157</v>
      </c>
      <c r="K205" s="7" t="s">
        <v>1158</v>
      </c>
      <c r="L205" s="7" t="s">
        <v>1159</v>
      </c>
      <c r="M205" s="7"/>
      <c r="N205" s="7" t="s">
        <v>1160</v>
      </c>
      <c r="O205" s="7" t="s">
        <v>1161</v>
      </c>
      <c r="P205" s="7" t="s">
        <v>164</v>
      </c>
      <c r="Q205" s="7" t="s">
        <v>1072</v>
      </c>
      <c r="R205" s="7" t="s">
        <v>1119</v>
      </c>
      <c r="S205" s="7" t="s">
        <v>1072</v>
      </c>
      <c r="T205" s="7" t="s">
        <v>1149</v>
      </c>
      <c r="U205" s="7" t="s">
        <v>1069</v>
      </c>
      <c r="V205" s="7" t="s">
        <v>1162</v>
      </c>
      <c r="W205" s="7" t="s">
        <v>1163</v>
      </c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</row>
    <row r="206" spans="1:90" ht="105">
      <c r="A206" s="7" t="s">
        <v>1066</v>
      </c>
      <c r="B206" s="7" t="s">
        <v>1054</v>
      </c>
      <c r="C206" s="7" t="s">
        <v>150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 t="s">
        <v>223</v>
      </c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</row>
    <row r="207" spans="1:90" ht="90">
      <c r="A207" s="7" t="s">
        <v>1066</v>
      </c>
      <c r="B207" s="7" t="s">
        <v>1055</v>
      </c>
      <c r="C207" s="7" t="s">
        <v>150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 t="s">
        <v>1164</v>
      </c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</row>
    <row r="208" spans="1:90" ht="30">
      <c r="A208" s="7" t="s">
        <v>1066</v>
      </c>
      <c r="B208" s="7" t="s">
        <v>1056</v>
      </c>
      <c r="C208" s="7" t="s">
        <v>150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 t="s">
        <v>1165</v>
      </c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</row>
    <row r="209" spans="1:90" ht="45">
      <c r="A209" s="7" t="s">
        <v>1066</v>
      </c>
      <c r="B209" s="7" t="s">
        <v>1057</v>
      </c>
      <c r="C209" s="7" t="s">
        <v>150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 t="s">
        <v>1166</v>
      </c>
      <c r="R209" s="7"/>
      <c r="S209" s="7" t="s">
        <v>222</v>
      </c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</row>
    <row r="210" spans="1:90" ht="30">
      <c r="A210" s="7" t="s">
        <v>1066</v>
      </c>
      <c r="B210" s="7" t="s">
        <v>1058</v>
      </c>
      <c r="C210" s="7" t="s">
        <v>11</v>
      </c>
      <c r="D210" s="7"/>
      <c r="E210" s="7"/>
      <c r="F210" s="7" t="s">
        <v>11</v>
      </c>
      <c r="G210" s="7"/>
      <c r="H210" s="7" t="s">
        <v>1167</v>
      </c>
      <c r="I210" s="7" t="s">
        <v>1168</v>
      </c>
      <c r="J210" s="7" t="s">
        <v>1169</v>
      </c>
      <c r="K210" s="7" t="s">
        <v>1170</v>
      </c>
      <c r="L210" s="7" t="s">
        <v>1171</v>
      </c>
      <c r="M210" s="7" t="s">
        <v>1172</v>
      </c>
      <c r="N210" s="7" t="s">
        <v>1173</v>
      </c>
      <c r="O210" s="7" t="s">
        <v>1174</v>
      </c>
      <c r="P210" s="7"/>
      <c r="Q210" s="7" t="s">
        <v>203</v>
      </c>
      <c r="R210" s="7" t="s">
        <v>141</v>
      </c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</row>
    <row r="211" spans="1:90" ht="60">
      <c r="A211" s="7" t="s">
        <v>1066</v>
      </c>
      <c r="B211" s="7" t="s">
        <v>1059</v>
      </c>
      <c r="C211" s="7" t="s">
        <v>11</v>
      </c>
      <c r="D211" s="7"/>
      <c r="E211" s="7" t="s">
        <v>31</v>
      </c>
      <c r="F211" s="7" t="s">
        <v>11</v>
      </c>
      <c r="G211" s="7"/>
      <c r="H211" s="7" t="s">
        <v>1180</v>
      </c>
      <c r="I211" s="7" t="s">
        <v>1182</v>
      </c>
      <c r="J211" s="7" t="s">
        <v>1183</v>
      </c>
      <c r="K211" s="7" t="s">
        <v>1181</v>
      </c>
      <c r="L211" s="7"/>
      <c r="M211" s="7"/>
      <c r="N211" s="7"/>
      <c r="O211" s="7"/>
      <c r="P211" s="7" t="s">
        <v>1175</v>
      </c>
      <c r="Q211" s="7" t="s">
        <v>1176</v>
      </c>
      <c r="R211" s="7" t="s">
        <v>1177</v>
      </c>
      <c r="S211" s="7" t="s">
        <v>1178</v>
      </c>
      <c r="T211" s="7" t="s">
        <v>1179</v>
      </c>
      <c r="U211" s="7" t="s">
        <v>1072</v>
      </c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</row>
    <row r="212" spans="1:90" ht="30">
      <c r="A212" s="7" t="s">
        <v>1066</v>
      </c>
      <c r="B212" s="7" t="s">
        <v>1060</v>
      </c>
      <c r="C212" s="7" t="s">
        <v>150</v>
      </c>
      <c r="D212" s="7"/>
      <c r="E212" s="7" t="s">
        <v>31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 t="s">
        <v>1149</v>
      </c>
      <c r="Q212" s="7" t="s">
        <v>1069</v>
      </c>
      <c r="R212" s="7"/>
      <c r="S212" s="7" t="s">
        <v>141</v>
      </c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</row>
    <row r="213" spans="1:90" ht="30">
      <c r="A213" s="7" t="s">
        <v>1066</v>
      </c>
      <c r="B213" s="7" t="s">
        <v>1061</v>
      </c>
      <c r="C213" s="7" t="s">
        <v>150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 t="s">
        <v>1184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</row>
    <row r="214" spans="1:90" ht="30">
      <c r="A214" s="7" t="s">
        <v>1066</v>
      </c>
      <c r="B214" s="7" t="s">
        <v>1063</v>
      </c>
      <c r="C214" s="7" t="s">
        <v>150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</row>
    <row r="215" spans="1:90" ht="30">
      <c r="A215" s="7" t="s">
        <v>1066</v>
      </c>
      <c r="B215" s="7" t="s">
        <v>1062</v>
      </c>
      <c r="C215" s="7" t="s">
        <v>150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</row>
    <row r="216" spans="1:90" ht="30">
      <c r="A216" s="7" t="s">
        <v>1066</v>
      </c>
      <c r="B216" s="7" t="s">
        <v>1064</v>
      </c>
      <c r="C216" s="7" t="s">
        <v>150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</row>
    <row r="217" spans="1:90" ht="30">
      <c r="A217" s="7" t="s">
        <v>1066</v>
      </c>
      <c r="B217" s="7" t="s">
        <v>1065</v>
      </c>
      <c r="C217" s="7" t="s">
        <v>150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</row>
    <row r="218" spans="1:90" s="15" customFormat="1" ht="30">
      <c r="A218" s="17" t="s">
        <v>1066</v>
      </c>
      <c r="B218" s="13">
        <f>COUNTA(B180:B217)</f>
        <v>38</v>
      </c>
      <c r="C218" s="13" t="s">
        <v>1200</v>
      </c>
      <c r="D218" s="13">
        <f>COUNTA(D180:D217)</f>
        <v>0</v>
      </c>
      <c r="E218" s="13">
        <f t="shared" ref="E218:F218" si="0">COUNTA(E180:E217)</f>
        <v>17</v>
      </c>
      <c r="F218" s="13">
        <f t="shared" si="0"/>
        <v>11</v>
      </c>
      <c r="G218" s="14">
        <f>(F218+8)/38</f>
        <v>0.5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</row>
    <row r="219" spans="1:90" s="15" customFormat="1">
      <c r="A219" s="17" t="s">
        <v>1201</v>
      </c>
      <c r="B219" s="13">
        <f>B218+B179+B128+B76+B60</f>
        <v>207</v>
      </c>
      <c r="C219" s="13">
        <v>124</v>
      </c>
      <c r="D219" s="13"/>
      <c r="E219" s="13">
        <f>E218+E179+E128+E76+E60</f>
        <v>59</v>
      </c>
      <c r="F219" s="13">
        <f>F218+F179+F128+F76+F60</f>
        <v>124</v>
      </c>
      <c r="G219" s="14">
        <f>160/B219</f>
        <v>0.77294685990338163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</row>
    <row r="220" spans="1:90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</row>
    <row r="221" spans="1:90">
      <c r="A221" s="7"/>
      <c r="B221" s="9" t="s">
        <v>1187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</row>
    <row r="222" spans="1:90" ht="40.5" customHeight="1">
      <c r="A222" s="7"/>
      <c r="B222" s="19" t="s">
        <v>1190</v>
      </c>
      <c r="C222" s="19"/>
      <c r="D222" s="19"/>
      <c r="E222" s="1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</row>
    <row r="223" spans="1:90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</row>
    <row r="224" spans="1:90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</row>
    <row r="225" spans="1:90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</row>
    <row r="226" spans="1:90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</row>
    <row r="227" spans="1:90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</row>
    <row r="228" spans="1:90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</row>
    <row r="229" spans="1:90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</row>
    <row r="230" spans="1:9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</row>
    <row r="231" spans="1:90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</row>
    <row r="232" spans="1:90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</row>
    <row r="233" spans="1:90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</row>
    <row r="234" spans="1:90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</row>
    <row r="235" spans="1:90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</row>
  </sheetData>
  <sortState ref="A3:AH210">
    <sortCondition ref="A3:A210"/>
  </sortState>
  <mergeCells count="6">
    <mergeCell ref="A1:I1"/>
    <mergeCell ref="H2:O2"/>
    <mergeCell ref="P2:Y2"/>
    <mergeCell ref="B222:E222"/>
    <mergeCell ref="H3:K3"/>
    <mergeCell ref="L3:O3"/>
  </mergeCells>
  <hyperlinks>
    <hyperlink ref="K100" r:id="rId1"/>
    <hyperlink ref="O106" r:id="rId2"/>
    <hyperlink ref="O160" r:id="rId3"/>
    <hyperlink ref="O175" r:id="rId4"/>
    <hyperlink ref="O176" r:id="rId5"/>
    <hyperlink ref="O186" r:id="rId6"/>
    <hyperlink ref="K200" r:id="rId7"/>
    <hyperlink ref="K129" r:id="rId8"/>
  </hyperlinks>
  <pageMargins left="0.7" right="0.7" top="0.75" bottom="0.75" header="0.3" footer="0.3"/>
  <pageSetup orientation="portrait" r:id="rId9"/>
  <legacyDrawing r:id="rId1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ICANN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B. Gurnick</dc:creator>
  <cp:lastModifiedBy>Larisa B. Gurnick</cp:lastModifiedBy>
  <dcterms:created xsi:type="dcterms:W3CDTF">2013-07-13T15:34:33Z</dcterms:created>
  <dcterms:modified xsi:type="dcterms:W3CDTF">2013-07-24T17:42:26Z</dcterms:modified>
</cp:coreProperties>
</file>