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antanaka/Documents/ICANN/Latin GP/Brussels Jan 2020/"/>
    </mc:Choice>
  </mc:AlternateContent>
  <xr:revisionPtr revIDLastSave="0" documentId="13_ncr:1_{9263346E-3B7E-A54D-B970-114D780FF620}" xr6:coauthVersionLast="36" xr6:coauthVersionMax="36" xr10:uidLastSave="{00000000-0000-0000-0000-000000000000}"/>
  <bookViews>
    <workbookView xWindow="0" yWindow="460" windowWidth="38400" windowHeight="22420" xr2:uid="{2742D77A-FC4C-424B-895F-2CA5D2DC765A}"/>
  </bookViews>
  <sheets>
    <sheet name="Labels" sheetId="1" r:id="rId1"/>
    <sheet name="Repertoire" sheetId="2" r:id="rId2"/>
  </sheets>
  <definedNames>
    <definedName name="RepertoireAB">Repertoire!$A$1:$B$221</definedName>
    <definedName name="RepertoireCD">Repertoire!$C$1:$D$221</definedName>
    <definedName name="RepertoireEF">Repertoire!$E$1:$F$221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" i="1"/>
  <c r="J4" i="1"/>
  <c r="J3" i="1"/>
  <c r="Z51" i="1" l="1"/>
  <c r="Y51" i="1"/>
  <c r="X51" i="1"/>
  <c r="W51" i="1"/>
  <c r="V51" i="1"/>
  <c r="U51" i="1"/>
  <c r="T51" i="1"/>
  <c r="S51" i="1"/>
  <c r="R51" i="1"/>
  <c r="Q51" i="1"/>
  <c r="Z50" i="1"/>
  <c r="Y50" i="1"/>
  <c r="X50" i="1"/>
  <c r="W50" i="1"/>
  <c r="V50" i="1"/>
  <c r="U50" i="1"/>
  <c r="T50" i="1"/>
  <c r="S50" i="1"/>
  <c r="R50" i="1"/>
  <c r="Q50" i="1"/>
  <c r="Z49" i="1"/>
  <c r="Y49" i="1"/>
  <c r="X49" i="1"/>
  <c r="W49" i="1"/>
  <c r="V49" i="1"/>
  <c r="U49" i="1"/>
  <c r="T49" i="1"/>
  <c r="S49" i="1"/>
  <c r="R49" i="1"/>
  <c r="Q49" i="1"/>
  <c r="Z48" i="1"/>
  <c r="Y48" i="1"/>
  <c r="X48" i="1"/>
  <c r="W48" i="1"/>
  <c r="V48" i="1"/>
  <c r="U48" i="1"/>
  <c r="T48" i="1"/>
  <c r="S48" i="1"/>
  <c r="R48" i="1"/>
  <c r="Q48" i="1"/>
  <c r="Z47" i="1"/>
  <c r="Y47" i="1"/>
  <c r="X47" i="1"/>
  <c r="W47" i="1"/>
  <c r="V47" i="1"/>
  <c r="U47" i="1"/>
  <c r="T47" i="1"/>
  <c r="S47" i="1"/>
  <c r="R47" i="1"/>
  <c r="Q47" i="1"/>
  <c r="Z46" i="1"/>
  <c r="Y46" i="1"/>
  <c r="X46" i="1"/>
  <c r="W46" i="1"/>
  <c r="V46" i="1"/>
  <c r="U46" i="1"/>
  <c r="T46" i="1"/>
  <c r="S46" i="1"/>
  <c r="R46" i="1"/>
  <c r="Q46" i="1"/>
  <c r="Z45" i="1"/>
  <c r="Y45" i="1"/>
  <c r="X45" i="1"/>
  <c r="W45" i="1"/>
  <c r="V45" i="1"/>
  <c r="U45" i="1"/>
  <c r="T45" i="1"/>
  <c r="S45" i="1"/>
  <c r="R45" i="1"/>
  <c r="Q45" i="1"/>
  <c r="Z44" i="1"/>
  <c r="Y44" i="1"/>
  <c r="X44" i="1"/>
  <c r="W44" i="1"/>
  <c r="V44" i="1"/>
  <c r="U44" i="1"/>
  <c r="T44" i="1"/>
  <c r="S44" i="1"/>
  <c r="R44" i="1"/>
  <c r="Q44" i="1"/>
  <c r="Z43" i="1"/>
  <c r="Y43" i="1"/>
  <c r="X43" i="1"/>
  <c r="W43" i="1"/>
  <c r="V43" i="1"/>
  <c r="U43" i="1"/>
  <c r="T43" i="1"/>
  <c r="S43" i="1"/>
  <c r="R43" i="1"/>
  <c r="Q43" i="1"/>
  <c r="Z42" i="1"/>
  <c r="Y42" i="1"/>
  <c r="X42" i="1"/>
  <c r="W42" i="1"/>
  <c r="V42" i="1"/>
  <c r="U42" i="1"/>
  <c r="T42" i="1"/>
  <c r="S42" i="1"/>
  <c r="R42" i="1"/>
  <c r="Q42" i="1"/>
  <c r="Z41" i="1"/>
  <c r="Y41" i="1"/>
  <c r="X41" i="1"/>
  <c r="W41" i="1"/>
  <c r="V41" i="1"/>
  <c r="U41" i="1"/>
  <c r="T41" i="1"/>
  <c r="S41" i="1"/>
  <c r="R41" i="1"/>
  <c r="Q41" i="1"/>
  <c r="Z40" i="1"/>
  <c r="Y40" i="1"/>
  <c r="X40" i="1"/>
  <c r="W40" i="1"/>
  <c r="V40" i="1"/>
  <c r="U40" i="1"/>
  <c r="T40" i="1"/>
  <c r="S40" i="1"/>
  <c r="R40" i="1"/>
  <c r="Q40" i="1"/>
  <c r="Z39" i="1"/>
  <c r="Y39" i="1"/>
  <c r="X39" i="1"/>
  <c r="W39" i="1"/>
  <c r="V39" i="1"/>
  <c r="U39" i="1"/>
  <c r="T39" i="1"/>
  <c r="S39" i="1"/>
  <c r="R39" i="1"/>
  <c r="Q39" i="1"/>
  <c r="Z38" i="1"/>
  <c r="Y38" i="1"/>
  <c r="X38" i="1"/>
  <c r="W38" i="1"/>
  <c r="V38" i="1"/>
  <c r="U38" i="1"/>
  <c r="T38" i="1"/>
  <c r="S38" i="1"/>
  <c r="R38" i="1"/>
  <c r="Q38" i="1"/>
  <c r="Z37" i="1"/>
  <c r="Y37" i="1"/>
  <c r="X37" i="1"/>
  <c r="W37" i="1"/>
  <c r="V37" i="1"/>
  <c r="U37" i="1"/>
  <c r="T37" i="1"/>
  <c r="S37" i="1"/>
  <c r="R37" i="1"/>
  <c r="Q37" i="1"/>
  <c r="Z36" i="1"/>
  <c r="Y36" i="1"/>
  <c r="X36" i="1"/>
  <c r="W36" i="1"/>
  <c r="V36" i="1"/>
  <c r="U36" i="1"/>
  <c r="T36" i="1"/>
  <c r="S36" i="1"/>
  <c r="R36" i="1"/>
  <c r="Q36" i="1"/>
  <c r="Z35" i="1"/>
  <c r="Y35" i="1"/>
  <c r="X35" i="1"/>
  <c r="W35" i="1"/>
  <c r="V35" i="1"/>
  <c r="U35" i="1"/>
  <c r="T35" i="1"/>
  <c r="S35" i="1"/>
  <c r="R35" i="1"/>
  <c r="Q35" i="1"/>
  <c r="Z34" i="1"/>
  <c r="Y34" i="1"/>
  <c r="X34" i="1"/>
  <c r="W34" i="1"/>
  <c r="V34" i="1"/>
  <c r="U34" i="1"/>
  <c r="T34" i="1"/>
  <c r="S34" i="1"/>
  <c r="R34" i="1"/>
  <c r="Q34" i="1"/>
  <c r="Z33" i="1"/>
  <c r="Y33" i="1"/>
  <c r="X33" i="1"/>
  <c r="W33" i="1"/>
  <c r="V33" i="1"/>
  <c r="U33" i="1"/>
  <c r="T33" i="1"/>
  <c r="S33" i="1"/>
  <c r="R33" i="1"/>
  <c r="Q33" i="1"/>
  <c r="Z32" i="1"/>
  <c r="Y32" i="1"/>
  <c r="X32" i="1"/>
  <c r="W32" i="1"/>
  <c r="V32" i="1"/>
  <c r="U32" i="1"/>
  <c r="T32" i="1"/>
  <c r="S32" i="1"/>
  <c r="R32" i="1"/>
  <c r="Q32" i="1"/>
  <c r="Z31" i="1"/>
  <c r="Y31" i="1"/>
  <c r="X31" i="1"/>
  <c r="W31" i="1"/>
  <c r="V31" i="1"/>
  <c r="U31" i="1"/>
  <c r="T31" i="1"/>
  <c r="S31" i="1"/>
  <c r="R31" i="1"/>
  <c r="Q31" i="1"/>
  <c r="Z30" i="1"/>
  <c r="Y30" i="1"/>
  <c r="X30" i="1"/>
  <c r="W30" i="1"/>
  <c r="V30" i="1"/>
  <c r="U30" i="1"/>
  <c r="T30" i="1"/>
  <c r="S30" i="1"/>
  <c r="R30" i="1"/>
  <c r="Q30" i="1"/>
  <c r="Z29" i="1"/>
  <c r="Y29" i="1"/>
  <c r="X29" i="1"/>
  <c r="W29" i="1"/>
  <c r="V29" i="1"/>
  <c r="U29" i="1"/>
  <c r="T29" i="1"/>
  <c r="S29" i="1"/>
  <c r="R29" i="1"/>
  <c r="Q29" i="1"/>
  <c r="Z28" i="1"/>
  <c r="Y28" i="1"/>
  <c r="X28" i="1"/>
  <c r="W28" i="1"/>
  <c r="V28" i="1"/>
  <c r="U28" i="1"/>
  <c r="T28" i="1"/>
  <c r="S28" i="1"/>
  <c r="R28" i="1"/>
  <c r="Q28" i="1"/>
  <c r="Z27" i="1"/>
  <c r="Y27" i="1"/>
  <c r="X27" i="1"/>
  <c r="W27" i="1"/>
  <c r="V27" i="1"/>
  <c r="U27" i="1"/>
  <c r="T27" i="1"/>
  <c r="S27" i="1"/>
  <c r="R27" i="1"/>
  <c r="Q27" i="1"/>
  <c r="Z26" i="1"/>
  <c r="Y26" i="1"/>
  <c r="X26" i="1"/>
  <c r="W26" i="1"/>
  <c r="V26" i="1"/>
  <c r="U26" i="1"/>
  <c r="T26" i="1"/>
  <c r="S26" i="1"/>
  <c r="R26" i="1"/>
  <c r="Q26" i="1"/>
  <c r="Z25" i="1"/>
  <c r="Y25" i="1"/>
  <c r="X25" i="1"/>
  <c r="W25" i="1"/>
  <c r="V25" i="1"/>
  <c r="U25" i="1"/>
  <c r="T25" i="1"/>
  <c r="S25" i="1"/>
  <c r="R25" i="1"/>
  <c r="Q25" i="1"/>
  <c r="Z24" i="1"/>
  <c r="Y24" i="1"/>
  <c r="X24" i="1"/>
  <c r="W24" i="1"/>
  <c r="V24" i="1"/>
  <c r="U24" i="1"/>
  <c r="T24" i="1"/>
  <c r="S24" i="1"/>
  <c r="R24" i="1"/>
  <c r="Q24" i="1"/>
  <c r="Z23" i="1"/>
  <c r="Y23" i="1"/>
  <c r="X23" i="1"/>
  <c r="W23" i="1"/>
  <c r="V23" i="1"/>
  <c r="U23" i="1"/>
  <c r="T23" i="1"/>
  <c r="S23" i="1"/>
  <c r="R23" i="1"/>
  <c r="Q23" i="1"/>
  <c r="Z22" i="1"/>
  <c r="Y22" i="1"/>
  <c r="X22" i="1"/>
  <c r="W22" i="1"/>
  <c r="V22" i="1"/>
  <c r="U22" i="1"/>
  <c r="T22" i="1"/>
  <c r="S22" i="1"/>
  <c r="R22" i="1"/>
  <c r="Q22" i="1"/>
  <c r="Z21" i="1"/>
  <c r="Y21" i="1"/>
  <c r="X21" i="1"/>
  <c r="W21" i="1"/>
  <c r="V21" i="1"/>
  <c r="U21" i="1"/>
  <c r="T21" i="1"/>
  <c r="S21" i="1"/>
  <c r="R21" i="1"/>
  <c r="Q21" i="1"/>
  <c r="Z20" i="1"/>
  <c r="Y20" i="1"/>
  <c r="X20" i="1"/>
  <c r="W20" i="1"/>
  <c r="V20" i="1"/>
  <c r="U20" i="1"/>
  <c r="T20" i="1"/>
  <c r="S20" i="1"/>
  <c r="R20" i="1"/>
  <c r="Q20" i="1"/>
  <c r="Z19" i="1"/>
  <c r="Y19" i="1"/>
  <c r="X19" i="1"/>
  <c r="W19" i="1"/>
  <c r="V19" i="1"/>
  <c r="U19" i="1"/>
  <c r="T19" i="1"/>
  <c r="S19" i="1"/>
  <c r="R19" i="1"/>
  <c r="Q19" i="1"/>
  <c r="Z18" i="1"/>
  <c r="Y18" i="1"/>
  <c r="X18" i="1"/>
  <c r="W18" i="1"/>
  <c r="V18" i="1"/>
  <c r="U18" i="1"/>
  <c r="T18" i="1"/>
  <c r="S18" i="1"/>
  <c r="R18" i="1"/>
  <c r="Q18" i="1"/>
  <c r="Z17" i="1"/>
  <c r="Y17" i="1"/>
  <c r="X17" i="1"/>
  <c r="W17" i="1"/>
  <c r="V17" i="1"/>
  <c r="U17" i="1"/>
  <c r="T17" i="1"/>
  <c r="S17" i="1"/>
  <c r="R17" i="1"/>
  <c r="Q17" i="1"/>
  <c r="Z16" i="1"/>
  <c r="Y16" i="1"/>
  <c r="X16" i="1"/>
  <c r="W16" i="1"/>
  <c r="V16" i="1"/>
  <c r="U16" i="1"/>
  <c r="T16" i="1"/>
  <c r="S16" i="1"/>
  <c r="R16" i="1"/>
  <c r="Q16" i="1"/>
  <c r="Z15" i="1"/>
  <c r="Y15" i="1"/>
  <c r="X15" i="1"/>
  <c r="W15" i="1"/>
  <c r="V15" i="1"/>
  <c r="U15" i="1"/>
  <c r="T15" i="1"/>
  <c r="S15" i="1"/>
  <c r="R15" i="1"/>
  <c r="Q15" i="1"/>
  <c r="Z14" i="1"/>
  <c r="Y14" i="1"/>
  <c r="X14" i="1"/>
  <c r="W14" i="1"/>
  <c r="V14" i="1"/>
  <c r="U14" i="1"/>
  <c r="T14" i="1"/>
  <c r="S14" i="1"/>
  <c r="R14" i="1"/>
  <c r="Q14" i="1"/>
  <c r="Z13" i="1"/>
  <c r="Y13" i="1"/>
  <c r="X13" i="1"/>
  <c r="W13" i="1"/>
  <c r="V13" i="1"/>
  <c r="U13" i="1"/>
  <c r="T13" i="1"/>
  <c r="S13" i="1"/>
  <c r="R13" i="1"/>
  <c r="Q13" i="1"/>
  <c r="Z12" i="1"/>
  <c r="Y12" i="1"/>
  <c r="X12" i="1"/>
  <c r="W12" i="1"/>
  <c r="V12" i="1"/>
  <c r="U12" i="1"/>
  <c r="T12" i="1"/>
  <c r="S12" i="1"/>
  <c r="R12" i="1"/>
  <c r="Q12" i="1"/>
  <c r="Z11" i="1"/>
  <c r="Y11" i="1"/>
  <c r="X11" i="1"/>
  <c r="W11" i="1"/>
  <c r="V11" i="1"/>
  <c r="U11" i="1"/>
  <c r="T11" i="1"/>
  <c r="S11" i="1"/>
  <c r="R11" i="1"/>
  <c r="Q11" i="1"/>
  <c r="Z10" i="1"/>
  <c r="Y10" i="1"/>
  <c r="X10" i="1"/>
  <c r="W10" i="1"/>
  <c r="V10" i="1"/>
  <c r="U10" i="1"/>
  <c r="T10" i="1"/>
  <c r="S10" i="1"/>
  <c r="R10" i="1"/>
  <c r="Q10" i="1"/>
  <c r="Z9" i="1"/>
  <c r="Y9" i="1"/>
  <c r="X9" i="1"/>
  <c r="W9" i="1"/>
  <c r="V9" i="1"/>
  <c r="U9" i="1"/>
  <c r="T9" i="1"/>
  <c r="S9" i="1"/>
  <c r="R9" i="1"/>
  <c r="Q9" i="1"/>
  <c r="Z8" i="1"/>
  <c r="Y8" i="1"/>
  <c r="X8" i="1"/>
  <c r="W8" i="1"/>
  <c r="V8" i="1"/>
  <c r="U8" i="1"/>
  <c r="T8" i="1"/>
  <c r="S8" i="1"/>
  <c r="R8" i="1"/>
  <c r="Q8" i="1"/>
  <c r="Z7" i="1"/>
  <c r="Y7" i="1"/>
  <c r="X7" i="1"/>
  <c r="W7" i="1"/>
  <c r="V7" i="1"/>
  <c r="U7" i="1"/>
  <c r="T7" i="1"/>
  <c r="S7" i="1"/>
  <c r="R7" i="1"/>
  <c r="Q7" i="1"/>
  <c r="Z6" i="1"/>
  <c r="Y6" i="1"/>
  <c r="X6" i="1"/>
  <c r="W6" i="1"/>
  <c r="V6" i="1"/>
  <c r="U6" i="1"/>
  <c r="T6" i="1"/>
  <c r="S6" i="1"/>
  <c r="R6" i="1"/>
  <c r="Q6" i="1"/>
  <c r="Z5" i="1"/>
  <c r="Y5" i="1"/>
  <c r="X5" i="1"/>
  <c r="W5" i="1"/>
  <c r="V5" i="1"/>
  <c r="U5" i="1"/>
  <c r="T5" i="1"/>
  <c r="S5" i="1"/>
  <c r="R5" i="1"/>
  <c r="Q5" i="1"/>
  <c r="Z4" i="1"/>
  <c r="Y4" i="1"/>
  <c r="X4" i="1"/>
  <c r="W4" i="1"/>
  <c r="V4" i="1"/>
  <c r="U4" i="1"/>
  <c r="T4" i="1"/>
  <c r="S4" i="1"/>
  <c r="R4" i="1"/>
  <c r="Q4" i="1"/>
  <c r="R3" i="1"/>
  <c r="S3" i="1"/>
  <c r="T3" i="1"/>
  <c r="U3" i="1"/>
  <c r="V3" i="1"/>
  <c r="W3" i="1"/>
  <c r="X3" i="1"/>
  <c r="Y3" i="1"/>
  <c r="Z3" i="1"/>
  <c r="Q3" i="1" l="1"/>
  <c r="L51" i="1" l="1"/>
  <c r="N51" i="1" s="1"/>
  <c r="K51" i="1"/>
  <c r="L50" i="1"/>
  <c r="N50" i="1" s="1"/>
  <c r="K50" i="1"/>
  <c r="L49" i="1"/>
  <c r="K49" i="1"/>
  <c r="L48" i="1"/>
  <c r="N48" i="1" s="1"/>
  <c r="K48" i="1"/>
  <c r="L47" i="1"/>
  <c r="N47" i="1" s="1"/>
  <c r="K47" i="1"/>
  <c r="L46" i="1"/>
  <c r="N46" i="1" s="1"/>
  <c r="K46" i="1"/>
  <c r="L45" i="1"/>
  <c r="N45" i="1" s="1"/>
  <c r="K45" i="1"/>
  <c r="L44" i="1"/>
  <c r="N44" i="1" s="1"/>
  <c r="K44" i="1"/>
  <c r="L43" i="1"/>
  <c r="N43" i="1" s="1"/>
  <c r="K43" i="1"/>
  <c r="L42" i="1"/>
  <c r="N42" i="1" s="1"/>
  <c r="K42" i="1"/>
  <c r="L41" i="1"/>
  <c r="K41" i="1"/>
  <c r="L40" i="1"/>
  <c r="N40" i="1" s="1"/>
  <c r="K40" i="1"/>
  <c r="L39" i="1"/>
  <c r="N39" i="1" s="1"/>
  <c r="K39" i="1"/>
  <c r="L38" i="1"/>
  <c r="N38" i="1" s="1"/>
  <c r="K38" i="1"/>
  <c r="L37" i="1"/>
  <c r="N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L31" i="1"/>
  <c r="K31" i="1"/>
  <c r="L30" i="1"/>
  <c r="N30" i="1" s="1"/>
  <c r="K30" i="1"/>
  <c r="L29" i="1"/>
  <c r="N29" i="1" s="1"/>
  <c r="K29" i="1"/>
  <c r="L28" i="1"/>
  <c r="N28" i="1" s="1"/>
  <c r="K28" i="1"/>
  <c r="L27" i="1"/>
  <c r="N27" i="1" s="1"/>
  <c r="K27" i="1"/>
  <c r="L26" i="1"/>
  <c r="N26" i="1" s="1"/>
  <c r="K26" i="1"/>
  <c r="L25" i="1"/>
  <c r="N25" i="1" s="1"/>
  <c r="K25" i="1"/>
  <c r="L24" i="1"/>
  <c r="N24" i="1" s="1"/>
  <c r="K24" i="1"/>
  <c r="L23" i="1"/>
  <c r="N23" i="1" s="1"/>
  <c r="K23" i="1"/>
  <c r="L22" i="1"/>
  <c r="N22" i="1" s="1"/>
  <c r="K22" i="1"/>
  <c r="L21" i="1"/>
  <c r="N21" i="1" s="1"/>
  <c r="K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L10" i="1"/>
  <c r="N10" i="1" s="1"/>
  <c r="K10" i="1"/>
  <c r="L9" i="1"/>
  <c r="N9" i="1" s="1"/>
  <c r="K9" i="1"/>
  <c r="L8" i="1"/>
  <c r="N8" i="1" s="1"/>
  <c r="K8" i="1"/>
  <c r="L7" i="1"/>
  <c r="N7" i="1" s="1"/>
  <c r="K7" i="1"/>
  <c r="L6" i="1"/>
  <c r="N6" i="1" s="1"/>
  <c r="K6" i="1"/>
  <c r="L5" i="1"/>
  <c r="N5" i="1" s="1"/>
  <c r="K5" i="1"/>
  <c r="L4" i="1"/>
  <c r="N4" i="1" s="1"/>
  <c r="K4" i="1"/>
  <c r="L3" i="1"/>
  <c r="N3" i="1" s="1"/>
  <c r="K3" i="1"/>
  <c r="O33" i="1" l="1"/>
  <c r="O17" i="1"/>
  <c r="P20" i="1"/>
  <c r="AL34" i="1"/>
  <c r="AK36" i="1"/>
  <c r="AK44" i="1"/>
  <c r="AL42" i="1"/>
  <c r="AK11" i="1"/>
  <c r="AK31" i="1"/>
  <c r="AO50" i="1"/>
  <c r="AL13" i="1"/>
  <c r="AM29" i="1"/>
  <c r="AQ21" i="1"/>
  <c r="AO14" i="1"/>
  <c r="AM45" i="1"/>
  <c r="AN24" i="1"/>
  <c r="AO40" i="1"/>
  <c r="AL47" i="1"/>
  <c r="AR16" i="1"/>
  <c r="AQ23" i="1"/>
  <c r="AM27" i="1"/>
  <c r="AR33" i="1"/>
  <c r="AK8" i="1"/>
  <c r="P17" i="1"/>
  <c r="AK29" i="1"/>
  <c r="AL8" i="1"/>
  <c r="AL15" i="1"/>
  <c r="AN33" i="1"/>
  <c r="AK39" i="1"/>
  <c r="AO18" i="1"/>
  <c r="AM9" i="1"/>
  <c r="AN17" i="1"/>
  <c r="AR19" i="1"/>
  <c r="AR37" i="1"/>
  <c r="AL43" i="1"/>
  <c r="P27" i="1"/>
  <c r="AK15" i="1"/>
  <c r="AM24" i="1"/>
  <c r="AR10" i="1"/>
  <c r="AQ19" i="1"/>
  <c r="AK21" i="1"/>
  <c r="AL21" i="1"/>
  <c r="AL28" i="1"/>
  <c r="AN37" i="1"/>
  <c r="AP46" i="1"/>
  <c r="AP50" i="1"/>
  <c r="AL6" i="1"/>
  <c r="AN12" i="1"/>
  <c r="AN14" i="1"/>
  <c r="AO15" i="1"/>
  <c r="AK23" i="1"/>
  <c r="AM31" i="1"/>
  <c r="AR32" i="1"/>
  <c r="AM34" i="1"/>
  <c r="AM49" i="1"/>
  <c r="AK19" i="1"/>
  <c r="AN20" i="1"/>
  <c r="AR23" i="1"/>
  <c r="AR26" i="1"/>
  <c r="AN30" i="1"/>
  <c r="AM42" i="1"/>
  <c r="AL46" i="1"/>
  <c r="AN48" i="1"/>
  <c r="AM6" i="1"/>
  <c r="AK18" i="1"/>
  <c r="AL19" i="1"/>
  <c r="AO25" i="1"/>
  <c r="AQ26" i="1"/>
  <c r="O29" i="1"/>
  <c r="AM33" i="1"/>
  <c r="P44" i="1"/>
  <c r="AQ5" i="1"/>
  <c r="AN6" i="1"/>
  <c r="AM13" i="1"/>
  <c r="AK16" i="1"/>
  <c r="AM19" i="1"/>
  <c r="AP22" i="1"/>
  <c r="AK26" i="1"/>
  <c r="AP38" i="1"/>
  <c r="AL39" i="1"/>
  <c r="AR44" i="1"/>
  <c r="AN45" i="1"/>
  <c r="AR51" i="1"/>
  <c r="AL11" i="1"/>
  <c r="AN13" i="1"/>
  <c r="AN19" i="1"/>
  <c r="AL24" i="1"/>
  <c r="AP25" i="1"/>
  <c r="AL26" i="1"/>
  <c r="AK47" i="1"/>
  <c r="AK5" i="1"/>
  <c r="AP10" i="1"/>
  <c r="AM11" i="1"/>
  <c r="AQ15" i="1"/>
  <c r="AP21" i="1"/>
  <c r="AQ25" i="1"/>
  <c r="AP28" i="1"/>
  <c r="AL29" i="1"/>
  <c r="AQ31" i="1"/>
  <c r="AM37" i="1"/>
  <c r="AQ38" i="1"/>
  <c r="AO43" i="1"/>
  <c r="AQ49" i="1"/>
  <c r="AK51" i="1"/>
  <c r="AN8" i="1"/>
  <c r="AM8" i="1"/>
  <c r="P14" i="1"/>
  <c r="O14" i="1"/>
  <c r="P12" i="1"/>
  <c r="O12" i="1"/>
  <c r="O9" i="1"/>
  <c r="P9" i="1"/>
  <c r="P13" i="1"/>
  <c r="O13" i="1"/>
  <c r="AL5" i="1"/>
  <c r="AM5" i="1"/>
  <c r="AO7" i="1"/>
  <c r="P16" i="1"/>
  <c r="O16" i="1"/>
  <c r="AR8" i="1"/>
  <c r="AN4" i="1"/>
  <c r="AM4" i="1"/>
  <c r="AL4" i="1"/>
  <c r="AR4" i="1"/>
  <c r="AK4" i="1"/>
  <c r="AQ4" i="1"/>
  <c r="AP4" i="1"/>
  <c r="AQ7" i="1"/>
  <c r="AM7" i="1"/>
  <c r="AK7" i="1"/>
  <c r="AR7" i="1"/>
  <c r="AR5" i="1"/>
  <c r="AP8" i="1"/>
  <c r="P4" i="1"/>
  <c r="O4" i="1"/>
  <c r="P6" i="1"/>
  <c r="O6" i="1"/>
  <c r="P7" i="1"/>
  <c r="O7" i="1"/>
  <c r="AO4" i="1"/>
  <c r="AP7" i="1"/>
  <c r="P10" i="1"/>
  <c r="O10" i="1"/>
  <c r="P21" i="1"/>
  <c r="O21" i="1"/>
  <c r="O5" i="1"/>
  <c r="P5" i="1"/>
  <c r="AN9" i="1"/>
  <c r="AQ10" i="1"/>
  <c r="AO12" i="1"/>
  <c r="AP14" i="1"/>
  <c r="AO16" i="1"/>
  <c r="AP17" i="1"/>
  <c r="P23" i="1"/>
  <c r="O23" i="1"/>
  <c r="O11" i="1"/>
  <c r="AP12" i="1"/>
  <c r="AQ14" i="1"/>
  <c r="AP16" i="1"/>
  <c r="AO6" i="1"/>
  <c r="O8" i="1"/>
  <c r="AP9" i="1"/>
  <c r="AK10" i="1"/>
  <c r="P11" i="1"/>
  <c r="AN11" i="1"/>
  <c r="AQ12" i="1"/>
  <c r="AO13" i="1"/>
  <c r="AR14" i="1"/>
  <c r="O15" i="1"/>
  <c r="AM15" i="1"/>
  <c r="AN18" i="1"/>
  <c r="AM18" i="1"/>
  <c r="AP18" i="1"/>
  <c r="AR21" i="1"/>
  <c r="P25" i="1"/>
  <c r="O25" i="1"/>
  <c r="P30" i="1"/>
  <c r="O30" i="1"/>
  <c r="AP6" i="1"/>
  <c r="P8" i="1"/>
  <c r="AQ9" i="1"/>
  <c r="AL10" i="1"/>
  <c r="AO11" i="1"/>
  <c r="AR12" i="1"/>
  <c r="AP13" i="1"/>
  <c r="AK14" i="1"/>
  <c r="P15" i="1"/>
  <c r="AQ18" i="1"/>
  <c r="AO22" i="1"/>
  <c r="P32" i="1"/>
  <c r="O32" i="1"/>
  <c r="AO9" i="1"/>
  <c r="AN5" i="1"/>
  <c r="AQ6" i="1"/>
  <c r="AL7" i="1"/>
  <c r="AO8" i="1"/>
  <c r="AR9" i="1"/>
  <c r="AM10" i="1"/>
  <c r="AP11" i="1"/>
  <c r="AK12" i="1"/>
  <c r="AQ13" i="1"/>
  <c r="AL14" i="1"/>
  <c r="AN15" i="1"/>
  <c r="AP15" i="1"/>
  <c r="AQ16" i="1"/>
  <c r="AN16" i="1"/>
  <c r="AR18" i="1"/>
  <c r="AN25" i="1"/>
  <c r="AM25" i="1"/>
  <c r="AK25" i="1"/>
  <c r="AR25" i="1"/>
  <c r="AN26" i="1"/>
  <c r="AM26" i="1"/>
  <c r="AO5" i="1"/>
  <c r="AR6" i="1"/>
  <c r="AK9" i="1"/>
  <c r="AN10" i="1"/>
  <c r="AQ11" i="1"/>
  <c r="AL12" i="1"/>
  <c r="AR13" i="1"/>
  <c r="AM14" i="1"/>
  <c r="AM17" i="1"/>
  <c r="AM20" i="1"/>
  <c r="AL20" i="1"/>
  <c r="AK20" i="1"/>
  <c r="AR20" i="1"/>
  <c r="AO20" i="1"/>
  <c r="AM23" i="1"/>
  <c r="AL23" i="1"/>
  <c r="AP5" i="1"/>
  <c r="AK6" i="1"/>
  <c r="AN7" i="1"/>
  <c r="AQ8" i="1"/>
  <c r="AL9" i="1"/>
  <c r="AO10" i="1"/>
  <c r="AR11" i="1"/>
  <c r="AM12" i="1"/>
  <c r="AK13" i="1"/>
  <c r="AR15" i="1"/>
  <c r="AL16" i="1"/>
  <c r="O19" i="1"/>
  <c r="AP20" i="1"/>
  <c r="P22" i="1"/>
  <c r="O22" i="1"/>
  <c r="O24" i="1"/>
  <c r="P28" i="1"/>
  <c r="O28" i="1"/>
  <c r="AM16" i="1"/>
  <c r="AL17" i="1"/>
  <c r="AK17" i="1"/>
  <c r="AR17" i="1"/>
  <c r="AQ17" i="1"/>
  <c r="AO17" i="1"/>
  <c r="P18" i="1"/>
  <c r="O18" i="1"/>
  <c r="P19" i="1"/>
  <c r="AQ20" i="1"/>
  <c r="AN22" i="1"/>
  <c r="AM22" i="1"/>
  <c r="AL22" i="1"/>
  <c r="AK22" i="1"/>
  <c r="AR22" i="1"/>
  <c r="AQ22" i="1"/>
  <c r="P24" i="1"/>
  <c r="P26" i="1"/>
  <c r="O26" i="1"/>
  <c r="AN27" i="1"/>
  <c r="AQ28" i="1"/>
  <c r="AO30" i="1"/>
  <c r="AR31" i="1"/>
  <c r="AN41" i="1"/>
  <c r="AM41" i="1"/>
  <c r="AO27" i="1"/>
  <c r="AR28" i="1"/>
  <c r="AP30" i="1"/>
  <c r="P34" i="1"/>
  <c r="AR41" i="1"/>
  <c r="AO24" i="1"/>
  <c r="AP27" i="1"/>
  <c r="AK28" i="1"/>
  <c r="P29" i="1"/>
  <c r="AN29" i="1"/>
  <c r="AQ30" i="1"/>
  <c r="N31" i="1"/>
  <c r="AL31" i="1"/>
  <c r="AN32" i="1"/>
  <c r="AL32" i="1"/>
  <c r="AP32" i="1"/>
  <c r="P33" i="1"/>
  <c r="M33" i="1" s="1"/>
  <c r="AC33" i="1" s="1"/>
  <c r="O34" i="1"/>
  <c r="P36" i="1"/>
  <c r="O36" i="1"/>
  <c r="O45" i="1"/>
  <c r="P45" i="1"/>
  <c r="P48" i="1"/>
  <c r="O48" i="1"/>
  <c r="AP24" i="1"/>
  <c r="AQ27" i="1"/>
  <c r="AO29" i="1"/>
  <c r="AR30" i="1"/>
  <c r="AQ33" i="1"/>
  <c r="O37" i="1"/>
  <c r="AL18" i="1"/>
  <c r="AO19" i="1"/>
  <c r="AM21" i="1"/>
  <c r="AN23" i="1"/>
  <c r="AQ24" i="1"/>
  <c r="AL25" i="1"/>
  <c r="AO26" i="1"/>
  <c r="AR27" i="1"/>
  <c r="AM28" i="1"/>
  <c r="AP29" i="1"/>
  <c r="AK30" i="1"/>
  <c r="AN31" i="1"/>
  <c r="AK32" i="1"/>
  <c r="AP34" i="1"/>
  <c r="AO35" i="1"/>
  <c r="AR36" i="1"/>
  <c r="P37" i="1"/>
  <c r="N41" i="1"/>
  <c r="P42" i="1"/>
  <c r="AP19" i="1"/>
  <c r="AN21" i="1"/>
  <c r="AO23" i="1"/>
  <c r="AR24" i="1"/>
  <c r="AP26" i="1"/>
  <c r="AK27" i="1"/>
  <c r="AN28" i="1"/>
  <c r="AQ29" i="1"/>
  <c r="AL30" i="1"/>
  <c r="AO31" i="1"/>
  <c r="AM32" i="1"/>
  <c r="AL35" i="1"/>
  <c r="AK35" i="1"/>
  <c r="P39" i="1"/>
  <c r="O39" i="1"/>
  <c r="P40" i="1"/>
  <c r="O40" i="1"/>
  <c r="AQ41" i="1"/>
  <c r="O42" i="1"/>
  <c r="AO21" i="1"/>
  <c r="AP23" i="1"/>
  <c r="AK24" i="1"/>
  <c r="AL27" i="1"/>
  <c r="AO28" i="1"/>
  <c r="AR29" i="1"/>
  <c r="AM30" i="1"/>
  <c r="AP31" i="1"/>
  <c r="AO32" i="1"/>
  <c r="AN40" i="1"/>
  <c r="AM40" i="1"/>
  <c r="AL40" i="1"/>
  <c r="AK40" i="1"/>
  <c r="AR40" i="1"/>
  <c r="AQ40" i="1"/>
  <c r="AP40" i="1"/>
  <c r="O20" i="1"/>
  <c r="O27" i="1"/>
  <c r="AQ32" i="1"/>
  <c r="AP35" i="1"/>
  <c r="AQ37" i="1"/>
  <c r="AM38" i="1"/>
  <c r="AL38" i="1"/>
  <c r="AP42" i="1"/>
  <c r="P50" i="1"/>
  <c r="O50" i="1"/>
  <c r="AP43" i="1"/>
  <c r="AQ46" i="1"/>
  <c r="AO48" i="1"/>
  <c r="AR49" i="1"/>
  <c r="AK33" i="1"/>
  <c r="AN34" i="1"/>
  <c r="AQ35" i="1"/>
  <c r="AL36" i="1"/>
  <c r="AO37" i="1"/>
  <c r="AR38" i="1"/>
  <c r="AM39" i="1"/>
  <c r="AK41" i="1"/>
  <c r="AN42" i="1"/>
  <c r="AQ43" i="1"/>
  <c r="AL44" i="1"/>
  <c r="AO45" i="1"/>
  <c r="AR46" i="1"/>
  <c r="O47" i="1"/>
  <c r="AM47" i="1"/>
  <c r="AP48" i="1"/>
  <c r="AK49" i="1"/>
  <c r="AQ50" i="1"/>
  <c r="AL51" i="1"/>
  <c r="AL33" i="1"/>
  <c r="AO34" i="1"/>
  <c r="AR35" i="1"/>
  <c r="AM36" i="1"/>
  <c r="AP37" i="1"/>
  <c r="AK38" i="1"/>
  <c r="AN39" i="1"/>
  <c r="AL41" i="1"/>
  <c r="AO42" i="1"/>
  <c r="AR43" i="1"/>
  <c r="O44" i="1"/>
  <c r="AM44" i="1"/>
  <c r="AP45" i="1"/>
  <c r="AK46" i="1"/>
  <c r="P47" i="1"/>
  <c r="AN47" i="1"/>
  <c r="AQ48" i="1"/>
  <c r="N49" i="1"/>
  <c r="AL49" i="1"/>
  <c r="AR50" i="1"/>
  <c r="O51" i="1"/>
  <c r="AM51" i="1"/>
  <c r="AN36" i="1"/>
  <c r="AO39" i="1"/>
  <c r="AK43" i="1"/>
  <c r="AN44" i="1"/>
  <c r="AQ45" i="1"/>
  <c r="AO47" i="1"/>
  <c r="AR48" i="1"/>
  <c r="AK50" i="1"/>
  <c r="P51" i="1"/>
  <c r="AN51" i="1"/>
  <c r="AQ34" i="1"/>
  <c r="AO36" i="1"/>
  <c r="O38" i="1"/>
  <c r="AP39" i="1"/>
  <c r="AQ42" i="1"/>
  <c r="AO44" i="1"/>
  <c r="AR45" i="1"/>
  <c r="O46" i="1"/>
  <c r="AM46" i="1"/>
  <c r="AP47" i="1"/>
  <c r="AK48" i="1"/>
  <c r="AN49" i="1"/>
  <c r="AL50" i="1"/>
  <c r="AO51" i="1"/>
  <c r="AO33" i="1"/>
  <c r="AR34" i="1"/>
  <c r="O35" i="1"/>
  <c r="AM35" i="1"/>
  <c r="AP36" i="1"/>
  <c r="AK37" i="1"/>
  <c r="P38" i="1"/>
  <c r="AN38" i="1"/>
  <c r="AQ39" i="1"/>
  <c r="AO41" i="1"/>
  <c r="AR42" i="1"/>
  <c r="O43" i="1"/>
  <c r="AM43" i="1"/>
  <c r="AP44" i="1"/>
  <c r="AK45" i="1"/>
  <c r="P46" i="1"/>
  <c r="AN46" i="1"/>
  <c r="AQ47" i="1"/>
  <c r="AL48" i="1"/>
  <c r="AO49" i="1"/>
  <c r="AM50" i="1"/>
  <c r="AP51" i="1"/>
  <c r="AP33" i="1"/>
  <c r="AK34" i="1"/>
  <c r="P35" i="1"/>
  <c r="AN35" i="1"/>
  <c r="AQ36" i="1"/>
  <c r="AL37" i="1"/>
  <c r="AO38" i="1"/>
  <c r="AR39" i="1"/>
  <c r="AP41" i="1"/>
  <c r="AK42" i="1"/>
  <c r="P43" i="1"/>
  <c r="AN43" i="1"/>
  <c r="AQ44" i="1"/>
  <c r="AL45" i="1"/>
  <c r="AO46" i="1"/>
  <c r="AR47" i="1"/>
  <c r="AM48" i="1"/>
  <c r="AP49" i="1"/>
  <c r="AN50" i="1"/>
  <c r="AQ51" i="1"/>
  <c r="AR3" i="1"/>
  <c r="AM3" i="1"/>
  <c r="AQ3" i="1"/>
  <c r="AP3" i="1"/>
  <c r="AO3" i="1"/>
  <c r="AN3" i="1"/>
  <c r="AK3" i="1"/>
  <c r="AL3" i="1"/>
  <c r="P3" i="1"/>
  <c r="O3" i="1"/>
  <c r="M20" i="1" l="1"/>
  <c r="AI20" i="1" s="1"/>
  <c r="AD33" i="1"/>
  <c r="AG33" i="1"/>
  <c r="AH33" i="1"/>
  <c r="AI33" i="1"/>
  <c r="AB20" i="1"/>
  <c r="AB33" i="1"/>
  <c r="AJ33" i="1"/>
  <c r="AA33" i="1"/>
  <c r="AE33" i="1"/>
  <c r="AF33" i="1"/>
  <c r="M17" i="1"/>
  <c r="AH17" i="1" s="1"/>
  <c r="M4" i="1"/>
  <c r="AB4" i="1" s="1"/>
  <c r="M51" i="1"/>
  <c r="AD51" i="1" s="1"/>
  <c r="M30" i="1"/>
  <c r="AB30" i="1" s="1"/>
  <c r="M36" i="1"/>
  <c r="AB36" i="1" s="1"/>
  <c r="M29" i="1"/>
  <c r="AB29" i="1" s="1"/>
  <c r="M9" i="1"/>
  <c r="AE9" i="1" s="1"/>
  <c r="M13" i="1"/>
  <c r="AD13" i="1" s="1"/>
  <c r="M28" i="1"/>
  <c r="AB28" i="1" s="1"/>
  <c r="M24" i="1"/>
  <c r="AB24" i="1" s="1"/>
  <c r="M25" i="1"/>
  <c r="AB25" i="1" s="1"/>
  <c r="M7" i="1"/>
  <c r="AB7" i="1" s="1"/>
  <c r="M14" i="1"/>
  <c r="AB14" i="1" s="1"/>
  <c r="M46" i="1"/>
  <c r="AB46" i="1" s="1"/>
  <c r="M15" i="1"/>
  <c r="AD15" i="1" s="1"/>
  <c r="M47" i="1"/>
  <c r="AB47" i="1" s="1"/>
  <c r="M11" i="1"/>
  <c r="AC11" i="1" s="1"/>
  <c r="M10" i="1"/>
  <c r="AE10" i="1" s="1"/>
  <c r="M23" i="1"/>
  <c r="AB23" i="1" s="1"/>
  <c r="M22" i="1"/>
  <c r="AE22" i="1" s="1"/>
  <c r="M40" i="1"/>
  <c r="AG40" i="1" s="1"/>
  <c r="M19" i="1"/>
  <c r="AC19" i="1" s="1"/>
  <c r="M39" i="1"/>
  <c r="AD39" i="1" s="1"/>
  <c r="M44" i="1"/>
  <c r="AD44" i="1" s="1"/>
  <c r="M50" i="1"/>
  <c r="AB50" i="1" s="1"/>
  <c r="M16" i="1"/>
  <c r="AG16" i="1" s="1"/>
  <c r="M27" i="1"/>
  <c r="AC27" i="1" s="1"/>
  <c r="M8" i="1"/>
  <c r="AD8" i="1" s="1"/>
  <c r="M48" i="1"/>
  <c r="AB48" i="1" s="1"/>
  <c r="M43" i="1"/>
  <c r="AD43" i="1" s="1"/>
  <c r="M21" i="1"/>
  <c r="AD21" i="1" s="1"/>
  <c r="M6" i="1"/>
  <c r="AC6" i="1" s="1"/>
  <c r="M42" i="1"/>
  <c r="AC42" i="1" s="1"/>
  <c r="M26" i="1"/>
  <c r="AG26" i="1" s="1"/>
  <c r="M5" i="1"/>
  <c r="AC5" i="1" s="1"/>
  <c r="M45" i="1"/>
  <c r="AD45" i="1" s="1"/>
  <c r="P49" i="1"/>
  <c r="O49" i="1"/>
  <c r="P41" i="1"/>
  <c r="O41" i="1"/>
  <c r="M37" i="1"/>
  <c r="AB37" i="1" s="1"/>
  <c r="P31" i="1"/>
  <c r="O31" i="1"/>
  <c r="M35" i="1"/>
  <c r="AE35" i="1" s="1"/>
  <c r="M32" i="1"/>
  <c r="AB32" i="1" s="1"/>
  <c r="M34" i="1"/>
  <c r="AD34" i="1" s="1"/>
  <c r="M12" i="1"/>
  <c r="AI12" i="1" s="1"/>
  <c r="M38" i="1"/>
  <c r="AH38" i="1" s="1"/>
  <c r="M18" i="1"/>
  <c r="AC18" i="1" s="1"/>
  <c r="M3" i="1"/>
  <c r="AJ20" i="1" l="1"/>
  <c r="AE20" i="1"/>
  <c r="AD20" i="1"/>
  <c r="AH20" i="1"/>
  <c r="AC20" i="1"/>
  <c r="AG20" i="1"/>
  <c r="AF20" i="1"/>
  <c r="AA20" i="1"/>
  <c r="AU20" i="1" s="1"/>
  <c r="AJ39" i="1"/>
  <c r="AA39" i="1"/>
  <c r="AF39" i="1"/>
  <c r="AE39" i="1"/>
  <c r="AC39" i="1"/>
  <c r="AB39" i="1"/>
  <c r="AI39" i="1"/>
  <c r="AH39" i="1"/>
  <c r="AG39" i="1"/>
  <c r="AJ9" i="1"/>
  <c r="AA9" i="1"/>
  <c r="AF9" i="1"/>
  <c r="AB9" i="1"/>
  <c r="AI9" i="1"/>
  <c r="AC9" i="1"/>
  <c r="AD9" i="1"/>
  <c r="AH9" i="1"/>
  <c r="AG9" i="1"/>
  <c r="AJ19" i="1"/>
  <c r="AA19" i="1"/>
  <c r="AB19" i="1"/>
  <c r="AI19" i="1"/>
  <c r="AH19" i="1"/>
  <c r="AG19" i="1"/>
  <c r="AF19" i="1"/>
  <c r="AE19" i="1"/>
  <c r="AD19" i="1"/>
  <c r="AJ46" i="1"/>
  <c r="AA46" i="1"/>
  <c r="AI46" i="1"/>
  <c r="AH46" i="1"/>
  <c r="AG46" i="1"/>
  <c r="AF46" i="1"/>
  <c r="AE46" i="1"/>
  <c r="AD46" i="1"/>
  <c r="AC46" i="1"/>
  <c r="AJ29" i="1"/>
  <c r="AA29" i="1"/>
  <c r="AF29" i="1"/>
  <c r="AE29" i="1"/>
  <c r="AD29" i="1"/>
  <c r="AC29" i="1"/>
  <c r="AI29" i="1"/>
  <c r="AH29" i="1"/>
  <c r="AG29" i="1"/>
  <c r="AJ45" i="1"/>
  <c r="AA45" i="1"/>
  <c r="AF45" i="1"/>
  <c r="AE45" i="1"/>
  <c r="AC45" i="1"/>
  <c r="AB45" i="1"/>
  <c r="AI45" i="1"/>
  <c r="AH45" i="1"/>
  <c r="AG45" i="1"/>
  <c r="AJ36" i="1"/>
  <c r="AA36" i="1"/>
  <c r="AI36" i="1"/>
  <c r="AH36" i="1"/>
  <c r="AG36" i="1"/>
  <c r="AF36" i="1"/>
  <c r="AE36" i="1"/>
  <c r="AD36" i="1"/>
  <c r="AC36" i="1"/>
  <c r="AJ27" i="1"/>
  <c r="AA27" i="1"/>
  <c r="AF27" i="1"/>
  <c r="AE27" i="1"/>
  <c r="AD27" i="1"/>
  <c r="AB27" i="1"/>
  <c r="AI27" i="1"/>
  <c r="AH27" i="1"/>
  <c r="AG27" i="1"/>
  <c r="AJ43" i="1"/>
  <c r="AA43" i="1"/>
  <c r="AF43" i="1"/>
  <c r="AE43" i="1"/>
  <c r="AC43" i="1"/>
  <c r="AB43" i="1"/>
  <c r="AI43" i="1"/>
  <c r="AH43" i="1"/>
  <c r="AG43" i="1"/>
  <c r="AJ15" i="1"/>
  <c r="AA15" i="1"/>
  <c r="AB15" i="1"/>
  <c r="AI15" i="1"/>
  <c r="AG15" i="1"/>
  <c r="AF15" i="1"/>
  <c r="AE15" i="1"/>
  <c r="AC15" i="1"/>
  <c r="AH15" i="1"/>
  <c r="AJ48" i="1"/>
  <c r="AA48" i="1"/>
  <c r="AI48" i="1"/>
  <c r="AH48" i="1"/>
  <c r="AG48" i="1"/>
  <c r="AF48" i="1"/>
  <c r="AE48" i="1"/>
  <c r="AD48" i="1"/>
  <c r="AC48" i="1"/>
  <c r="AJ35" i="1"/>
  <c r="AA35" i="1"/>
  <c r="AF35" i="1"/>
  <c r="AD35" i="1"/>
  <c r="AC35" i="1"/>
  <c r="AB35" i="1"/>
  <c r="AI35" i="1"/>
  <c r="AH35" i="1"/>
  <c r="AG35" i="1"/>
  <c r="AJ8" i="1"/>
  <c r="AA8" i="1"/>
  <c r="AB8" i="1"/>
  <c r="AF8" i="1"/>
  <c r="AE8" i="1"/>
  <c r="AC8" i="1"/>
  <c r="AH8" i="1"/>
  <c r="AI8" i="1"/>
  <c r="AG8" i="1"/>
  <c r="AJ14" i="1"/>
  <c r="AA14" i="1"/>
  <c r="AF14" i="1"/>
  <c r="AE14" i="1"/>
  <c r="AC14" i="1"/>
  <c r="AI14" i="1"/>
  <c r="AH14" i="1"/>
  <c r="AD14" i="1"/>
  <c r="AG14" i="1"/>
  <c r="AJ22" i="1"/>
  <c r="AA22" i="1"/>
  <c r="AB22" i="1"/>
  <c r="AI22" i="1"/>
  <c r="AH22" i="1"/>
  <c r="AG22" i="1"/>
  <c r="AF22" i="1"/>
  <c r="AD22" i="1"/>
  <c r="AC22" i="1"/>
  <c r="AJ32" i="1"/>
  <c r="AA32" i="1"/>
  <c r="AI32" i="1"/>
  <c r="AH32" i="1"/>
  <c r="AG32" i="1"/>
  <c r="AF32" i="1"/>
  <c r="AE32" i="1"/>
  <c r="AD32" i="1"/>
  <c r="AC32" i="1"/>
  <c r="AJ40" i="1"/>
  <c r="AA40" i="1"/>
  <c r="AB40" i="1"/>
  <c r="AI40" i="1"/>
  <c r="AH40" i="1"/>
  <c r="AF40" i="1"/>
  <c r="AE40" i="1"/>
  <c r="AD40" i="1"/>
  <c r="AC40" i="1"/>
  <c r="AJ18" i="1"/>
  <c r="AA18" i="1"/>
  <c r="AF18" i="1"/>
  <c r="AE18" i="1"/>
  <c r="AD18" i="1"/>
  <c r="AB18" i="1"/>
  <c r="AI18" i="1"/>
  <c r="AH18" i="1"/>
  <c r="AG18" i="1"/>
  <c r="AJ5" i="1"/>
  <c r="AA5" i="1"/>
  <c r="AF5" i="1"/>
  <c r="AB5" i="1"/>
  <c r="AE5" i="1"/>
  <c r="AD5" i="1"/>
  <c r="AI5" i="1"/>
  <c r="AH5" i="1"/>
  <c r="AG5" i="1"/>
  <c r="AJ7" i="1"/>
  <c r="AA7" i="1"/>
  <c r="AF7" i="1"/>
  <c r="AI7" i="1"/>
  <c r="AD7" i="1"/>
  <c r="AC7" i="1"/>
  <c r="AH7" i="1"/>
  <c r="AG7" i="1"/>
  <c r="AE7" i="1"/>
  <c r="AJ38" i="1"/>
  <c r="AA38" i="1"/>
  <c r="AB38" i="1"/>
  <c r="AI38" i="1"/>
  <c r="AG38" i="1"/>
  <c r="AF38" i="1"/>
  <c r="AE38" i="1"/>
  <c r="AD38" i="1"/>
  <c r="AC38" i="1"/>
  <c r="AJ16" i="1"/>
  <c r="AA16" i="1"/>
  <c r="AF16" i="1"/>
  <c r="AE16" i="1"/>
  <c r="AD16" i="1"/>
  <c r="AC16" i="1"/>
  <c r="AB16" i="1"/>
  <c r="AI16" i="1"/>
  <c r="AH16" i="1"/>
  <c r="AJ25" i="1"/>
  <c r="AA25" i="1"/>
  <c r="AF25" i="1"/>
  <c r="AE25" i="1"/>
  <c r="AD25" i="1"/>
  <c r="AC25" i="1"/>
  <c r="AI25" i="1"/>
  <c r="AH25" i="1"/>
  <c r="AG25" i="1"/>
  <c r="AJ12" i="1"/>
  <c r="AA12" i="1"/>
  <c r="AB12" i="1"/>
  <c r="AG12" i="1"/>
  <c r="AF12" i="1"/>
  <c r="AE12" i="1"/>
  <c r="AH12" i="1"/>
  <c r="AD12" i="1"/>
  <c r="AC12" i="1"/>
  <c r="AJ42" i="1"/>
  <c r="AA42" i="1"/>
  <c r="AB42" i="1"/>
  <c r="AI42" i="1"/>
  <c r="AH42" i="1"/>
  <c r="AG42" i="1"/>
  <c r="AF42" i="1"/>
  <c r="AE42" i="1"/>
  <c r="AD42" i="1"/>
  <c r="AJ10" i="1"/>
  <c r="AA10" i="1"/>
  <c r="AB10" i="1"/>
  <c r="AI10" i="1"/>
  <c r="AF10" i="1"/>
  <c r="AH10" i="1"/>
  <c r="AD10" i="1"/>
  <c r="AG10" i="1"/>
  <c r="AC10" i="1"/>
  <c r="AJ24" i="1"/>
  <c r="AA24" i="1"/>
  <c r="AI24" i="1"/>
  <c r="AH24" i="1"/>
  <c r="AG24" i="1"/>
  <c r="AF24" i="1"/>
  <c r="AE24" i="1"/>
  <c r="AD24" i="1"/>
  <c r="AC24" i="1"/>
  <c r="AJ51" i="1"/>
  <c r="AA51" i="1"/>
  <c r="AB51" i="1"/>
  <c r="AI51" i="1"/>
  <c r="AH51" i="1"/>
  <c r="AG51" i="1"/>
  <c r="AF51" i="1"/>
  <c r="AE51" i="1"/>
  <c r="AC51" i="1"/>
  <c r="AJ34" i="1"/>
  <c r="AA34" i="1"/>
  <c r="AB34" i="1"/>
  <c r="AI34" i="1"/>
  <c r="AH34" i="1"/>
  <c r="AG34" i="1"/>
  <c r="AF34" i="1"/>
  <c r="AE34" i="1"/>
  <c r="AC34" i="1"/>
  <c r="AJ6" i="1"/>
  <c r="AA6" i="1"/>
  <c r="AB6" i="1"/>
  <c r="AF6" i="1"/>
  <c r="AD6" i="1"/>
  <c r="AH6" i="1"/>
  <c r="AI6" i="1"/>
  <c r="AG6" i="1"/>
  <c r="AE6" i="1"/>
  <c r="AJ50" i="1"/>
  <c r="AA50" i="1"/>
  <c r="AF50" i="1"/>
  <c r="AE50" i="1"/>
  <c r="AD50" i="1"/>
  <c r="AC50" i="1"/>
  <c r="AI50" i="1"/>
  <c r="AH50" i="1"/>
  <c r="AG50" i="1"/>
  <c r="AJ11" i="1"/>
  <c r="AA11" i="1"/>
  <c r="AF11" i="1"/>
  <c r="AE11" i="1"/>
  <c r="AB11" i="1"/>
  <c r="AI11" i="1"/>
  <c r="AH11" i="1"/>
  <c r="AG11" i="1"/>
  <c r="AD11" i="1"/>
  <c r="AJ28" i="1"/>
  <c r="AA28" i="1"/>
  <c r="AI28" i="1"/>
  <c r="AH28" i="1"/>
  <c r="AG28" i="1"/>
  <c r="AF28" i="1"/>
  <c r="AE28" i="1"/>
  <c r="AD28" i="1"/>
  <c r="AC28" i="1"/>
  <c r="AJ4" i="1"/>
  <c r="AA4" i="1"/>
  <c r="AF4" i="1"/>
  <c r="AG4" i="1"/>
  <c r="AD4" i="1"/>
  <c r="AC4" i="1"/>
  <c r="AE4" i="1"/>
  <c r="AH4" i="1"/>
  <c r="AI4" i="1"/>
  <c r="AJ26" i="1"/>
  <c r="AA26" i="1"/>
  <c r="AB26" i="1"/>
  <c r="AI26" i="1"/>
  <c r="AH26" i="1"/>
  <c r="AF26" i="1"/>
  <c r="AE26" i="1"/>
  <c r="AD26" i="1"/>
  <c r="AC26" i="1"/>
  <c r="AJ23" i="1"/>
  <c r="AA23" i="1"/>
  <c r="AF23" i="1"/>
  <c r="AE23" i="1"/>
  <c r="AD23" i="1"/>
  <c r="AC23" i="1"/>
  <c r="AI23" i="1"/>
  <c r="AH23" i="1"/>
  <c r="AG23" i="1"/>
  <c r="AJ30" i="1"/>
  <c r="AA30" i="1"/>
  <c r="AI30" i="1"/>
  <c r="AH30" i="1"/>
  <c r="AG30" i="1"/>
  <c r="AF30" i="1"/>
  <c r="AE30" i="1"/>
  <c r="AD30" i="1"/>
  <c r="AC30" i="1"/>
  <c r="AJ37" i="1"/>
  <c r="AA37" i="1"/>
  <c r="AF37" i="1"/>
  <c r="AE37" i="1"/>
  <c r="AD37" i="1"/>
  <c r="AC37" i="1"/>
  <c r="AI37" i="1"/>
  <c r="AH37" i="1"/>
  <c r="AG37" i="1"/>
  <c r="AJ21" i="1"/>
  <c r="AA21" i="1"/>
  <c r="AB21" i="1"/>
  <c r="AI21" i="1"/>
  <c r="AH21" i="1"/>
  <c r="AG21" i="1"/>
  <c r="AF21" i="1"/>
  <c r="AE21" i="1"/>
  <c r="AC21" i="1"/>
  <c r="AJ44" i="1"/>
  <c r="AA44" i="1"/>
  <c r="AB44" i="1"/>
  <c r="AI44" i="1"/>
  <c r="AH44" i="1"/>
  <c r="AG44" i="1"/>
  <c r="AF44" i="1"/>
  <c r="AE44" i="1"/>
  <c r="AC44" i="1"/>
  <c r="AJ47" i="1"/>
  <c r="AA47" i="1"/>
  <c r="AF47" i="1"/>
  <c r="AE47" i="1"/>
  <c r="AD47" i="1"/>
  <c r="AC47" i="1"/>
  <c r="AI47" i="1"/>
  <c r="AH47" i="1"/>
  <c r="AG47" i="1"/>
  <c r="AJ13" i="1"/>
  <c r="AA13" i="1"/>
  <c r="AB13" i="1"/>
  <c r="AI13" i="1"/>
  <c r="AG13" i="1"/>
  <c r="AF13" i="1"/>
  <c r="AE13" i="1"/>
  <c r="AC13" i="1"/>
  <c r="AH13" i="1"/>
  <c r="AJ17" i="1"/>
  <c r="AA17" i="1"/>
  <c r="AB17" i="1"/>
  <c r="AI17" i="1"/>
  <c r="AG17" i="1"/>
  <c r="AF17" i="1"/>
  <c r="AE17" i="1"/>
  <c r="AD17" i="1"/>
  <c r="AC17" i="1"/>
  <c r="AI3" i="1"/>
  <c r="AJ3" i="1"/>
  <c r="AG3" i="1"/>
  <c r="AH3" i="1"/>
  <c r="AE3" i="1"/>
  <c r="AF3" i="1"/>
  <c r="AC3" i="1"/>
  <c r="AD3" i="1"/>
  <c r="AA3" i="1"/>
  <c r="AB3" i="1"/>
  <c r="M31" i="1"/>
  <c r="AE31" i="1" s="1"/>
  <c r="M41" i="1"/>
  <c r="AD41" i="1" s="1"/>
  <c r="M49" i="1"/>
  <c r="AB49" i="1" s="1"/>
  <c r="AY33" i="1"/>
  <c r="AX33" i="1"/>
  <c r="AW33" i="1"/>
  <c r="AT33" i="1"/>
  <c r="AS33" i="1"/>
  <c r="AZ33" i="1"/>
  <c r="AV33" i="1"/>
  <c r="AU33" i="1"/>
  <c r="AV20" i="1"/>
  <c r="AW20" i="1" l="1"/>
  <c r="AZ20" i="1"/>
  <c r="AX20" i="1"/>
  <c r="AS20" i="1"/>
  <c r="AY20" i="1"/>
  <c r="AT20" i="1"/>
  <c r="AZ17" i="1"/>
  <c r="AW17" i="1"/>
  <c r="AJ41" i="1"/>
  <c r="AA41" i="1"/>
  <c r="AB41" i="1"/>
  <c r="AH41" i="1"/>
  <c r="AG41" i="1"/>
  <c r="AC41" i="1"/>
  <c r="AI41" i="1"/>
  <c r="AF41" i="1"/>
  <c r="AE41" i="1"/>
  <c r="AU17" i="1"/>
  <c r="AJ49" i="1"/>
  <c r="AA49" i="1"/>
  <c r="AF49" i="1"/>
  <c r="AD49" i="1"/>
  <c r="AC49" i="1"/>
  <c r="AI49" i="1"/>
  <c r="AH49" i="1"/>
  <c r="AE49" i="1"/>
  <c r="AG49" i="1"/>
  <c r="AV17" i="1"/>
  <c r="AJ31" i="1"/>
  <c r="AA31" i="1"/>
  <c r="AB31" i="1"/>
  <c r="AH31" i="1"/>
  <c r="AG31" i="1"/>
  <c r="AF31" i="1"/>
  <c r="AI31" i="1"/>
  <c r="AD31" i="1"/>
  <c r="AC31" i="1"/>
  <c r="AX17" i="1"/>
  <c r="AT17" i="1"/>
  <c r="AY17" i="1"/>
  <c r="AS17" i="1"/>
  <c r="AS13" i="1"/>
  <c r="AS47" i="1"/>
  <c r="AT13" i="1"/>
  <c r="AU13" i="1"/>
  <c r="AV13" i="1"/>
  <c r="AS11" i="1"/>
  <c r="AU51" i="1"/>
  <c r="AS4" i="1"/>
  <c r="AS46" i="1"/>
  <c r="AT51" i="1"/>
  <c r="AS14" i="1"/>
  <c r="AT4" i="1"/>
  <c r="AZ51" i="1"/>
  <c r="AV30" i="1"/>
  <c r="AT47" i="1"/>
  <c r="AU25" i="1"/>
  <c r="AS28" i="1"/>
  <c r="AW14" i="1"/>
  <c r="AZ4" i="1"/>
  <c r="AX29" i="1"/>
  <c r="AT11" i="1"/>
  <c r="AV47" i="1"/>
  <c r="AW51" i="1"/>
  <c r="AU47" i="1"/>
  <c r="AS51" i="1"/>
  <c r="AV14" i="1"/>
  <c r="AY51" i="1"/>
  <c r="AU29" i="1"/>
  <c r="AX30" i="1"/>
  <c r="AV4" i="1"/>
  <c r="AY30" i="1"/>
  <c r="AU4" i="1"/>
  <c r="AW4" i="1"/>
  <c r="AZ30" i="1"/>
  <c r="AV29" i="1"/>
  <c r="AW29" i="1"/>
  <c r="AT30" i="1"/>
  <c r="AX51" i="1"/>
  <c r="AT28" i="1"/>
  <c r="AX4" i="1"/>
  <c r="AY4" i="1"/>
  <c r="AU30" i="1"/>
  <c r="AV51" i="1"/>
  <c r="AT14" i="1"/>
  <c r="AT25" i="1"/>
  <c r="AZ14" i="1"/>
  <c r="AW30" i="1"/>
  <c r="AY14" i="1"/>
  <c r="AS42" i="1"/>
  <c r="AW9" i="1"/>
  <c r="AX14" i="1"/>
  <c r="AU36" i="1"/>
  <c r="AS36" i="1"/>
  <c r="AT5" i="1"/>
  <c r="AU14" i="1"/>
  <c r="AS30" i="1"/>
  <c r="AU9" i="1"/>
  <c r="AS19" i="1"/>
  <c r="AS25" i="1"/>
  <c r="AT9" i="1"/>
  <c r="AX10" i="1"/>
  <c r="AS9" i="1"/>
  <c r="AT10" i="1"/>
  <c r="AV22" i="1"/>
  <c r="AT36" i="1"/>
  <c r="AZ23" i="1"/>
  <c r="AS15" i="1"/>
  <c r="AX36" i="1"/>
  <c r="AW36" i="1"/>
  <c r="AY36" i="1"/>
  <c r="AS10" i="1"/>
  <c r="AV36" i="1"/>
  <c r="AV9" i="1"/>
  <c r="AU15" i="1"/>
  <c r="AZ36" i="1"/>
  <c r="AX9" i="1"/>
  <c r="AZ9" i="1"/>
  <c r="AY9" i="1"/>
  <c r="AW44" i="1"/>
  <c r="AX23" i="1"/>
  <c r="AX15" i="1"/>
  <c r="AX25" i="1"/>
  <c r="AY10" i="1"/>
  <c r="AT29" i="1"/>
  <c r="AS23" i="1"/>
  <c r="AU10" i="1"/>
  <c r="AW47" i="1"/>
  <c r="AW22" i="1"/>
  <c r="AV10" i="1"/>
  <c r="AZ46" i="1"/>
  <c r="AS24" i="1"/>
  <c r="AX22" i="1"/>
  <c r="AW10" i="1"/>
  <c r="AS39" i="1"/>
  <c r="AY19" i="1"/>
  <c r="AV40" i="1"/>
  <c r="AS22" i="1"/>
  <c r="AW15" i="1"/>
  <c r="AU24" i="1"/>
  <c r="AY29" i="1"/>
  <c r="AV24" i="1"/>
  <c r="AZ29" i="1"/>
  <c r="AZ25" i="1"/>
  <c r="AW24" i="1"/>
  <c r="AS29" i="1"/>
  <c r="AT24" i="1"/>
  <c r="AZ47" i="1"/>
  <c r="AS5" i="1"/>
  <c r="AT39" i="1"/>
  <c r="AW39" i="1"/>
  <c r="AV8" i="1"/>
  <c r="AS26" i="1"/>
  <c r="AU22" i="1"/>
  <c r="AY23" i="1"/>
  <c r="AW7" i="1"/>
  <c r="AW25" i="1"/>
  <c r="AZ10" i="1"/>
  <c r="AX42" i="1"/>
  <c r="AY40" i="1"/>
  <c r="AV15" i="1"/>
  <c r="AW50" i="1"/>
  <c r="AY24" i="1"/>
  <c r="AU8" i="1"/>
  <c r="AY22" i="1"/>
  <c r="AX39" i="1"/>
  <c r="AX24" i="1"/>
  <c r="AY42" i="1"/>
  <c r="AS8" i="1"/>
  <c r="AU44" i="1"/>
  <c r="AX26" i="1"/>
  <c r="AY46" i="1"/>
  <c r="AZ28" i="1"/>
  <c r="AZ13" i="1"/>
  <c r="AX47" i="1"/>
  <c r="AW40" i="1"/>
  <c r="AY39" i="1"/>
  <c r="AX50" i="1"/>
  <c r="AX16" i="1"/>
  <c r="AT7" i="1"/>
  <c r="AZ8" i="1"/>
  <c r="AT22" i="1"/>
  <c r="AX40" i="1"/>
  <c r="AZ39" i="1"/>
  <c r="AZ24" i="1"/>
  <c r="AV5" i="1"/>
  <c r="AU16" i="1"/>
  <c r="AY13" i="1"/>
  <c r="AZ11" i="1"/>
  <c r="AZ48" i="1"/>
  <c r="AY25" i="1"/>
  <c r="AW23" i="1"/>
  <c r="AZ22" i="1"/>
  <c r="AU5" i="1"/>
  <c r="AU11" i="1"/>
  <c r="AT46" i="1"/>
  <c r="AS48" i="1"/>
  <c r="AV11" i="1"/>
  <c r="AU46" i="1"/>
  <c r="AV39" i="1"/>
  <c r="AW19" i="1"/>
  <c r="AU7" i="1"/>
  <c r="AY28" i="1"/>
  <c r="AX19" i="1"/>
  <c r="AV7" i="1"/>
  <c r="AT43" i="1"/>
  <c r="AU40" i="1"/>
  <c r="AV50" i="1"/>
  <c r="AX28" i="1"/>
  <c r="AY47" i="1"/>
  <c r="AW46" i="1"/>
  <c r="AZ43" i="1"/>
  <c r="AV25" i="1"/>
  <c r="AY15" i="1"/>
  <c r="AS43" i="1"/>
  <c r="AT23" i="1"/>
  <c r="AW13" i="1"/>
  <c r="AZ40" i="1"/>
  <c r="AY50" i="1"/>
  <c r="AW11" i="1"/>
  <c r="AX46" i="1"/>
  <c r="AY44" i="1"/>
  <c r="AW28" i="1"/>
  <c r="AZ15" i="1"/>
  <c r="AT19" i="1"/>
  <c r="AU23" i="1"/>
  <c r="AX13" i="1"/>
  <c r="AS40" i="1"/>
  <c r="AX7" i="1"/>
  <c r="AT50" i="1"/>
  <c r="AX11" i="1"/>
  <c r="AU28" i="1"/>
  <c r="AY26" i="1"/>
  <c r="AY43" i="1"/>
  <c r="AY7" i="1"/>
  <c r="AT21" i="1"/>
  <c r="AU19" i="1"/>
  <c r="AT44" i="1"/>
  <c r="AV23" i="1"/>
  <c r="AT40" i="1"/>
  <c r="AZ7" i="1"/>
  <c r="AU50" i="1"/>
  <c r="AY11" i="1"/>
  <c r="AV21" i="1"/>
  <c r="AS50" i="1"/>
  <c r="AT15" i="1"/>
  <c r="AV19" i="1"/>
  <c r="AX44" i="1"/>
  <c r="AU39" i="1"/>
  <c r="AZ5" i="1"/>
  <c r="AS7" i="1"/>
  <c r="AZ50" i="1"/>
  <c r="AV28" i="1"/>
  <c r="AV46" i="1"/>
  <c r="AT6" i="1"/>
  <c r="AW42" i="1"/>
  <c r="AY5" i="1"/>
  <c r="AT16" i="1"/>
  <c r="AW8" i="1"/>
  <c r="AX43" i="1"/>
  <c r="AX21" i="1"/>
  <c r="AT8" i="1"/>
  <c r="AS44" i="1"/>
  <c r="AW26" i="1"/>
  <c r="AY48" i="1"/>
  <c r="AS21" i="1"/>
  <c r="AZ6" i="1"/>
  <c r="AT48" i="1"/>
  <c r="AZ42" i="1"/>
  <c r="AV44" i="1"/>
  <c r="AZ26" i="1"/>
  <c r="AZ16" i="1"/>
  <c r="AW21" i="1"/>
  <c r="AU48" i="1"/>
  <c r="AV16" i="1"/>
  <c r="AW5" i="1"/>
  <c r="AV48" i="1"/>
  <c r="AT42" i="1"/>
  <c r="AU43" i="1"/>
  <c r="AT26" i="1"/>
  <c r="AW16" i="1"/>
  <c r="AX8" i="1"/>
  <c r="AW48" i="1"/>
  <c r="AV43" i="1"/>
  <c r="AU26" i="1"/>
  <c r="AY16" i="1"/>
  <c r="AX5" i="1"/>
  <c r="AU6" i="1"/>
  <c r="AU42" i="1"/>
  <c r="AY8" i="1"/>
  <c r="AX48" i="1"/>
  <c r="AV42" i="1"/>
  <c r="AZ19" i="1"/>
  <c r="AW43" i="1"/>
  <c r="AZ44" i="1"/>
  <c r="AV26" i="1"/>
  <c r="AS16" i="1"/>
  <c r="AX6" i="1"/>
  <c r="AS6" i="1"/>
  <c r="AV6" i="1"/>
  <c r="AY21" i="1"/>
  <c r="AY6" i="1"/>
  <c r="AU21" i="1"/>
  <c r="AT27" i="1"/>
  <c r="AZ27" i="1"/>
  <c r="AV27" i="1"/>
  <c r="AY27" i="1"/>
  <c r="AX27" i="1"/>
  <c r="AW27" i="1"/>
  <c r="AS27" i="1"/>
  <c r="AU27" i="1"/>
  <c r="AZ21" i="1"/>
  <c r="G20" i="1" s="1"/>
  <c r="AW6" i="1"/>
  <c r="AW35" i="1"/>
  <c r="AV35" i="1"/>
  <c r="AU35" i="1"/>
  <c r="AT35" i="1"/>
  <c r="AS35" i="1"/>
  <c r="AZ35" i="1"/>
  <c r="AY35" i="1"/>
  <c r="AX35" i="1"/>
  <c r="AU37" i="1"/>
  <c r="AT37" i="1"/>
  <c r="AS37" i="1"/>
  <c r="AZ37" i="1"/>
  <c r="AY37" i="1"/>
  <c r="AX37" i="1"/>
  <c r="AW37" i="1"/>
  <c r="AV37" i="1"/>
  <c r="AT34" i="1"/>
  <c r="AS34" i="1"/>
  <c r="AZ34" i="1"/>
  <c r="AY34" i="1"/>
  <c r="AX34" i="1"/>
  <c r="AW34" i="1"/>
  <c r="AV34" i="1"/>
  <c r="AU34" i="1"/>
  <c r="AW18" i="1"/>
  <c r="AV18" i="1"/>
  <c r="AU18" i="1"/>
  <c r="AT18" i="1"/>
  <c r="AY18" i="1"/>
  <c r="AX18" i="1"/>
  <c r="AS18" i="1"/>
  <c r="AZ18" i="1"/>
  <c r="AV12" i="1"/>
  <c r="AU12" i="1"/>
  <c r="AT12" i="1"/>
  <c r="AS12" i="1"/>
  <c r="AZ12" i="1"/>
  <c r="AY12" i="1"/>
  <c r="AX12" i="1"/>
  <c r="AW12" i="1"/>
  <c r="AX38" i="1"/>
  <c r="AW38" i="1"/>
  <c r="AV38" i="1"/>
  <c r="AU38" i="1"/>
  <c r="AT38" i="1"/>
  <c r="AS38" i="1"/>
  <c r="AZ38" i="1"/>
  <c r="AY38" i="1"/>
  <c r="AV32" i="1"/>
  <c r="AU32" i="1"/>
  <c r="AT32" i="1"/>
  <c r="AX32" i="1"/>
  <c r="AZ32" i="1"/>
  <c r="AY32" i="1"/>
  <c r="AW32" i="1"/>
  <c r="AS32" i="1"/>
  <c r="AU45" i="1"/>
  <c r="AT45" i="1"/>
  <c r="AS45" i="1"/>
  <c r="AZ45" i="1"/>
  <c r="AY45" i="1"/>
  <c r="AX45" i="1"/>
  <c r="AW45" i="1"/>
  <c r="AV45" i="1"/>
  <c r="AZ3" i="1"/>
  <c r="AY3" i="1"/>
  <c r="AX3" i="1"/>
  <c r="AW3" i="1"/>
  <c r="AV3" i="1"/>
  <c r="AU3" i="1"/>
  <c r="AT3" i="1"/>
  <c r="AS3" i="1"/>
  <c r="G33" i="1" l="1"/>
  <c r="G17" i="1"/>
  <c r="AW31" i="1"/>
  <c r="G51" i="1"/>
  <c r="I51" i="1" s="1"/>
  <c r="G14" i="1"/>
  <c r="G25" i="1"/>
  <c r="H25" i="1" s="1"/>
  <c r="G4" i="1"/>
  <c r="I4" i="1" s="1"/>
  <c r="G22" i="1"/>
  <c r="I22" i="1" s="1"/>
  <c r="G11" i="1"/>
  <c r="I11" i="1" s="1"/>
  <c r="G45" i="1"/>
  <c r="H45" i="1" s="1"/>
  <c r="AV31" i="1"/>
  <c r="G46" i="1"/>
  <c r="H46" i="1" s="1"/>
  <c r="G28" i="1"/>
  <c r="I28" i="1" s="1"/>
  <c r="G13" i="1"/>
  <c r="G50" i="1"/>
  <c r="G36" i="1"/>
  <c r="G34" i="1"/>
  <c r="G23" i="1"/>
  <c r="I23" i="1" s="1"/>
  <c r="G8" i="1"/>
  <c r="I8" i="1" s="1"/>
  <c r="G24" i="1"/>
  <c r="I24" i="1" s="1"/>
  <c r="G5" i="1"/>
  <c r="H5" i="1" s="1"/>
  <c r="G7" i="1"/>
  <c r="I7" i="1" s="1"/>
  <c r="G38" i="1"/>
  <c r="I38" i="1" s="1"/>
  <c r="G27" i="1"/>
  <c r="I27" i="1" s="1"/>
  <c r="G19" i="1"/>
  <c r="H19" i="1" s="1"/>
  <c r="G10" i="1"/>
  <c r="H10" i="1" s="1"/>
  <c r="G9" i="1"/>
  <c r="I9" i="1" s="1"/>
  <c r="G12" i="1"/>
  <c r="I12" i="1" s="1"/>
  <c r="G6" i="1"/>
  <c r="I6" i="1" s="1"/>
  <c r="G37" i="1"/>
  <c r="G42" i="1"/>
  <c r="I42" i="1" s="1"/>
  <c r="G32" i="1"/>
  <c r="I32" i="1" s="1"/>
  <c r="G21" i="1"/>
  <c r="I21" i="1" s="1"/>
  <c r="G18" i="1"/>
  <c r="I18" i="1" s="1"/>
  <c r="G16" i="1"/>
  <c r="I16" i="1" s="1"/>
  <c r="G35" i="1"/>
  <c r="H35" i="1" s="1"/>
  <c r="G26" i="1"/>
  <c r="I26" i="1" s="1"/>
  <c r="G15" i="1"/>
  <c r="I15" i="1" s="1"/>
  <c r="G43" i="1"/>
  <c r="G44" i="1"/>
  <c r="H44" i="1" s="1"/>
  <c r="G3" i="1"/>
  <c r="I3" i="1" s="1"/>
  <c r="AT31" i="1"/>
  <c r="AS31" i="1"/>
  <c r="AU31" i="1"/>
  <c r="AZ31" i="1"/>
  <c r="G30" i="1" s="1"/>
  <c r="I30" i="1" s="1"/>
  <c r="I17" i="1"/>
  <c r="AX31" i="1"/>
  <c r="AY31" i="1"/>
  <c r="AS49" i="1"/>
  <c r="G47" i="1" s="1"/>
  <c r="AT41" i="1"/>
  <c r="AT49" i="1"/>
  <c r="AZ41" i="1"/>
  <c r="G39" i="1" s="1"/>
  <c r="AZ49" i="1"/>
  <c r="AY49" i="1"/>
  <c r="AV49" i="1"/>
  <c r="AW41" i="1"/>
  <c r="G40" i="1" s="1"/>
  <c r="I40" i="1" s="1"/>
  <c r="AS41" i="1"/>
  <c r="AU41" i="1"/>
  <c r="AU49" i="1"/>
  <c r="G48" i="1" s="1"/>
  <c r="H48" i="1" s="1"/>
  <c r="AX41" i="1"/>
  <c r="AV41" i="1"/>
  <c r="AY41" i="1"/>
  <c r="AX49" i="1"/>
  <c r="AW49" i="1"/>
  <c r="G29" i="1" l="1"/>
  <c r="H29" i="1" s="1"/>
  <c r="H4" i="1"/>
  <c r="H12" i="1"/>
  <c r="H32" i="1"/>
  <c r="I48" i="1"/>
  <c r="I45" i="1"/>
  <c r="H6" i="1"/>
  <c r="H38" i="1"/>
  <c r="I19" i="1"/>
  <c r="G31" i="1"/>
  <c r="H31" i="1" s="1"/>
  <c r="G49" i="1"/>
  <c r="I49" i="1" s="1"/>
  <c r="H16" i="1"/>
  <c r="G41" i="1"/>
  <c r="I41" i="1" s="1"/>
  <c r="I35" i="1"/>
  <c r="H23" i="1"/>
  <c r="H24" i="1"/>
  <c r="H17" i="1"/>
  <c r="H11" i="1"/>
  <c r="I25" i="1"/>
  <c r="H30" i="1"/>
  <c r="H26" i="1"/>
  <c r="H9" i="1"/>
  <c r="I10" i="1"/>
  <c r="H27" i="1"/>
  <c r="H42" i="1"/>
  <c r="H15" i="1"/>
  <c r="H21" i="1"/>
  <c r="H28" i="1"/>
  <c r="I46" i="1"/>
  <c r="H14" i="1"/>
  <c r="I44" i="1"/>
  <c r="I50" i="1"/>
  <c r="I43" i="1"/>
  <c r="H18" i="1"/>
  <c r="H8" i="1"/>
  <c r="H51" i="1"/>
  <c r="H7" i="1"/>
  <c r="H22" i="1"/>
  <c r="H40" i="1"/>
  <c r="I5" i="1"/>
  <c r="I37" i="1"/>
  <c r="H37" i="1"/>
  <c r="H20" i="1"/>
  <c r="I20" i="1"/>
  <c r="I33" i="1"/>
  <c r="H33" i="1"/>
  <c r="H34" i="1"/>
  <c r="I34" i="1"/>
  <c r="I36" i="1"/>
  <c r="H36" i="1"/>
  <c r="I39" i="1"/>
  <c r="H39" i="1"/>
  <c r="I47" i="1"/>
  <c r="H47" i="1"/>
  <c r="I13" i="1"/>
  <c r="H13" i="1"/>
  <c r="H3" i="1"/>
  <c r="I29" i="1" l="1"/>
  <c r="H49" i="1"/>
  <c r="H41" i="1"/>
  <c r="I31" i="1"/>
  <c r="H50" i="1"/>
  <c r="I14" i="1"/>
  <c r="H43" i="1"/>
</calcChain>
</file>

<file path=xl/sharedStrings.xml><?xml version="1.0" encoding="utf-8"?>
<sst xmlns="http://schemas.openxmlformats.org/spreadsheetml/2006/main" count="903" uniqueCount="419">
  <si>
    <t>Latin Small Letter A with Circumflex</t>
  </si>
  <si>
    <t>00E2</t>
  </si>
  <si>
    <t>â</t>
  </si>
  <si>
    <t>ậ</t>
  </si>
  <si>
    <t>1EAD</t>
  </si>
  <si>
    <t>Latin Small Letter A with Circumflex and Dot Below</t>
  </si>
  <si>
    <t>Latin Small Letter A</t>
  </si>
  <si>
    <t>0061</t>
  </si>
  <si>
    <t>a</t>
  </si>
  <si>
    <t>a̱</t>
  </si>
  <si>
    <t>Latin Small Letter A + Combining Macron Below</t>
  </si>
  <si>
    <t>ạ</t>
  </si>
  <si>
    <t>1EA1</t>
  </si>
  <si>
    <t>Latin Small Letter A with Dot Below</t>
  </si>
  <si>
    <t>Latin Small Letter A with Breve</t>
  </si>
  <si>
    <t>0103</t>
  </si>
  <si>
    <t>ă</t>
  </si>
  <si>
    <t>ặ</t>
  </si>
  <si>
    <t>1EA7</t>
  </si>
  <si>
    <t>Latin Small Letter A with Breve and Dot Below</t>
  </si>
  <si>
    <t>Latin Small Letter E</t>
  </si>
  <si>
    <t>0065</t>
  </si>
  <si>
    <t>e</t>
  </si>
  <si>
    <t>e̱</t>
  </si>
  <si>
    <t>Latin Small Letter E + Combining Macron Below</t>
  </si>
  <si>
    <t>ę</t>
  </si>
  <si>
    <t>0119</t>
  </si>
  <si>
    <t>Latin Small Letter E with Ogonek</t>
  </si>
  <si>
    <t>Latin Small Letter Open E</t>
  </si>
  <si>
    <t>025B</t>
  </si>
  <si>
    <t>ɛ</t>
  </si>
  <si>
    <t>ɛ̱</t>
  </si>
  <si>
    <t>Latin Small Letter Open E + Combining Macron Below</t>
  </si>
  <si>
    <t>Latin Small Letter Open E + Combining Diaeresis</t>
  </si>
  <si>
    <t>025B + 0308</t>
  </si>
  <si>
    <t>ɛ̈</t>
  </si>
  <si>
    <t>ɛ̱̈</t>
  </si>
  <si>
    <t>Latin Small Letter Open E + Combining Macron Below + Combining Diaeresis</t>
  </si>
  <si>
    <t>ẹ</t>
  </si>
  <si>
    <t>1EB9</t>
  </si>
  <si>
    <t>Latin Small Letter E with Dot Below</t>
  </si>
  <si>
    <t>Latin Small Letter E with Grave</t>
  </si>
  <si>
    <t>00E8</t>
  </si>
  <si>
    <t>è</t>
  </si>
  <si>
    <t>ẹ̀</t>
  </si>
  <si>
    <t>Latin Small Letter E with Dot Below + Combining Grave Accent</t>
  </si>
  <si>
    <t>Latin Small Letter E with Acute</t>
  </si>
  <si>
    <t>é</t>
  </si>
  <si>
    <t>ẹ́</t>
  </si>
  <si>
    <t>Latin Small Letter E with Dot Below + Combining Acute Accent</t>
  </si>
  <si>
    <t>Latin Small Letter E with Circumflex</t>
  </si>
  <si>
    <t>00EA</t>
  </si>
  <si>
    <t>ê</t>
  </si>
  <si>
    <t>ệ</t>
  </si>
  <si>
    <t>1EC7</t>
  </si>
  <si>
    <t>Latin Small Letter E with Circumflex and Dot Below</t>
  </si>
  <si>
    <t>Latin Small Letter Gamma</t>
  </si>
  <si>
    <t>0263</t>
  </si>
  <si>
    <t>ɣ</t>
  </si>
  <si>
    <t>y</t>
  </si>
  <si>
    <t>0079</t>
  </si>
  <si>
    <t>Latin Small Letter Y</t>
  </si>
  <si>
    <t>Latin Small Letter I</t>
  </si>
  <si>
    <t>0069</t>
  </si>
  <si>
    <t>i</t>
  </si>
  <si>
    <t>i̲</t>
  </si>
  <si>
    <t>Latin Small Letter I + Combining Macron Below</t>
  </si>
  <si>
    <t>ị</t>
  </si>
  <si>
    <t>1ECB</t>
  </si>
  <si>
    <t>Latin Small Letter I with Dot Below</t>
  </si>
  <si>
    <t>Latin Small Letter J</t>
  </si>
  <si>
    <t>j</t>
  </si>
  <si>
    <t>į</t>
  </si>
  <si>
    <t>012F</t>
  </si>
  <si>
    <t>Latin Small Letter I with Ogonek</t>
  </si>
  <si>
    <t>Latin Small Letter K</t>
  </si>
  <si>
    <t>006B</t>
  </si>
  <si>
    <t>k</t>
  </si>
  <si>
    <t>ķ</t>
  </si>
  <si>
    <t>0137</t>
  </si>
  <si>
    <t>Latin Small Letter K with Cedilla</t>
  </si>
  <si>
    <t>Latin Small Letter L</t>
  </si>
  <si>
    <t>006C</t>
  </si>
  <si>
    <t>l</t>
  </si>
  <si>
    <t>ḷ</t>
  </si>
  <si>
    <t>1E37</t>
  </si>
  <si>
    <t>Latin Small Letter L with Dot Below</t>
  </si>
  <si>
    <t>Latin Small Letter M</t>
  </si>
  <si>
    <t>006D</t>
  </si>
  <si>
    <t>m</t>
  </si>
  <si>
    <t>ṃ</t>
  </si>
  <si>
    <t>1E43</t>
  </si>
  <si>
    <t>Latin Small Letter M with Dot Below</t>
  </si>
  <si>
    <t xml:space="preserve">m̧ </t>
  </si>
  <si>
    <t>Latin Small Letter M with Combining Cedilla</t>
  </si>
  <si>
    <t>Latin Small Letter N</t>
  </si>
  <si>
    <t>006E</t>
  </si>
  <si>
    <t>n</t>
  </si>
  <si>
    <t>ṉ</t>
  </si>
  <si>
    <t>1E49</t>
  </si>
  <si>
    <t>Latin Small Letter N with Line Below</t>
  </si>
  <si>
    <t>Latin Small Letter O</t>
  </si>
  <si>
    <t>006F</t>
  </si>
  <si>
    <t>ɔ</t>
  </si>
  <si>
    <t>Latin Small Letter O + Combining Macron Below</t>
  </si>
  <si>
    <t>Latin Small Letter Open O</t>
  </si>
  <si>
    <t>0254</t>
  </si>
  <si>
    <t>o</t>
  </si>
  <si>
    <t>o̱</t>
  </si>
  <si>
    <t>Latin Small Letter Open O + Combining Macron Below</t>
  </si>
  <si>
    <t>ọ</t>
  </si>
  <si>
    <t>1ECD</t>
  </si>
  <si>
    <t>Latin Small Letter O with Dot Below</t>
  </si>
  <si>
    <t>Latin Small Letter O with Grave</t>
  </si>
  <si>
    <t>00F2</t>
  </si>
  <si>
    <t>ò</t>
  </si>
  <si>
    <t>ọ̀</t>
  </si>
  <si>
    <t>Latin Small Letter O with Dot Below + Combining Grave Accent</t>
  </si>
  <si>
    <t>Latin Small Letter O with Circumflex</t>
  </si>
  <si>
    <t>00F4</t>
  </si>
  <si>
    <t>ô</t>
  </si>
  <si>
    <t>ộ</t>
  </si>
  <si>
    <t>1ED9</t>
  </si>
  <si>
    <t>Latin Small Letter O with Circumflex and Dot Below</t>
  </si>
  <si>
    <t>Latin Small Letter O with Horn</t>
  </si>
  <si>
    <t>01A1</t>
  </si>
  <si>
    <t>ơ</t>
  </si>
  <si>
    <t>ợ</t>
  </si>
  <si>
    <t>1EE3</t>
  </si>
  <si>
    <t>Latin Small Letter O with Horn and Dot Below</t>
  </si>
  <si>
    <t>Latin Small Letter S with Cedilla</t>
  </si>
  <si>
    <t>015F</t>
  </si>
  <si>
    <t>ş</t>
  </si>
  <si>
    <t>ș</t>
  </si>
  <si>
    <t>0219</t>
  </si>
  <si>
    <t>Latin Small Letter S with Comma Below</t>
  </si>
  <si>
    <t>Latin Small Letter S</t>
  </si>
  <si>
    <t>0073</t>
  </si>
  <si>
    <t>s</t>
  </si>
  <si>
    <t>ṣ</t>
  </si>
  <si>
    <t>1E63</t>
  </si>
  <si>
    <t>Latin Small Letter S with Dot Below</t>
  </si>
  <si>
    <t>Latin Small Letter T</t>
  </si>
  <si>
    <t>0074</t>
  </si>
  <si>
    <t>t</t>
  </si>
  <si>
    <t>ṭ</t>
  </si>
  <si>
    <t>1E6D</t>
  </si>
  <si>
    <t>Latin Small Letter T with Dot Below</t>
  </si>
  <si>
    <t>Latin Small Letter T with Comma Below</t>
  </si>
  <si>
    <t>021B</t>
  </si>
  <si>
    <t>ț</t>
  </si>
  <si>
    <t>ṱ</t>
  </si>
  <si>
    <t>1E71</t>
  </si>
  <si>
    <t>Latin Small Letter T with Circumflex Below</t>
  </si>
  <si>
    <t>Latin Small Letter U</t>
  </si>
  <si>
    <t>0075</t>
  </si>
  <si>
    <t>u</t>
  </si>
  <si>
    <t>ų</t>
  </si>
  <si>
    <t>0173</t>
  </si>
  <si>
    <t>Latin Small Letter U with Ogonek</t>
  </si>
  <si>
    <t>ụ</t>
  </si>
  <si>
    <t>1EE5</t>
  </si>
  <si>
    <t>Latin Small Letter U with Dot Below</t>
  </si>
  <si>
    <t>Latin Small Letter U with Horn</t>
  </si>
  <si>
    <t>01B0</t>
  </si>
  <si>
    <t>ư</t>
  </si>
  <si>
    <t>ự</t>
  </si>
  <si>
    <t>1EF1</t>
  </si>
  <si>
    <t>Latin Small Letter U with Horn and Dot Below</t>
  </si>
  <si>
    <t>ỵ</t>
  </si>
  <si>
    <t>1EF5</t>
  </si>
  <si>
    <t>Latin Small Letter Y with Dot Below</t>
  </si>
  <si>
    <t>ą</t>
  </si>
  <si>
    <t>0105</t>
  </si>
  <si>
    <t>Latin Small Letter A with Ogonek</t>
  </si>
  <si>
    <t>Latin Small Letter B</t>
  </si>
  <si>
    <t>0062</t>
  </si>
  <si>
    <t>b</t>
  </si>
  <si>
    <t>þ</t>
  </si>
  <si>
    <t>00FE</t>
  </si>
  <si>
    <t>Latin Small Letter Thorn</t>
  </si>
  <si>
    <t>Latin Small Letter D</t>
  </si>
  <si>
    <t>0064</t>
  </si>
  <si>
    <t>d</t>
  </si>
  <si>
    <t>ḓ</t>
  </si>
  <si>
    <t>1E13</t>
  </si>
  <si>
    <t>Latin Small Letter D with Circumflex Below</t>
  </si>
  <si>
    <t>006A</t>
  </si>
  <si>
    <t>ļ</t>
  </si>
  <si>
    <t>013C</t>
  </si>
  <si>
    <t>Latin Small Letter L with Cedilla</t>
  </si>
  <si>
    <t>ḽ</t>
  </si>
  <si>
    <t>1E3D</t>
  </si>
  <si>
    <t>Latin Small Letter L with Circumflex Below</t>
  </si>
  <si>
    <t>ņ</t>
  </si>
  <si>
    <t>0146</t>
  </si>
  <si>
    <t>Latin Small Letter N with Cedilla</t>
  </si>
  <si>
    <t>ṇ</t>
  </si>
  <si>
    <t>1E47</t>
  </si>
  <si>
    <t>Latin Small Letter N with Dot Below</t>
  </si>
  <si>
    <t>ṋ</t>
  </si>
  <si>
    <t>1E4B</t>
  </si>
  <si>
    <t>Latin Small Letter N with Circumflex Below</t>
  </si>
  <si>
    <t>ŋ</t>
  </si>
  <si>
    <t>014B</t>
  </si>
  <si>
    <t>Latin Small Letter Eng</t>
  </si>
  <si>
    <t>0061
0331</t>
  </si>
  <si>
    <t>Source Name</t>
  </si>
  <si>
    <t>Source Code Point</t>
  </si>
  <si>
    <t>Source Glyph</t>
  </si>
  <si>
    <t>Target Name</t>
  </si>
  <si>
    <t>Target Code Point</t>
  </si>
  <si>
    <t>Target Glyph</t>
  </si>
  <si>
    <t>Times New Roman</t>
  </si>
  <si>
    <t>Arial</t>
  </si>
  <si>
    <t>Courier</t>
  </si>
  <si>
    <t>Position Source</t>
  </si>
  <si>
    <t>Position Target</t>
  </si>
  <si>
    <t>SLD length</t>
  </si>
  <si>
    <t>TLD length</t>
  </si>
  <si>
    <t>Position Source Before (1)</t>
  </si>
  <si>
    <t>Position Source After (2)</t>
  </si>
  <si>
    <t>c</t>
  </si>
  <si>
    <t>f</t>
  </si>
  <si>
    <t>g</t>
  </si>
  <si>
    <t>h</t>
  </si>
  <si>
    <t>p</t>
  </si>
  <si>
    <t>q</t>
  </si>
  <si>
    <t>r</t>
  </si>
  <si>
    <t>v</t>
  </si>
  <si>
    <t>w</t>
  </si>
  <si>
    <t>x</t>
  </si>
  <si>
    <t>z</t>
  </si>
  <si>
    <t>SLD_Len=3</t>
  </si>
  <si>
    <t>SLD_Len=4</t>
  </si>
  <si>
    <t>SLD_Len=5</t>
  </si>
  <si>
    <t>SLD_Len=6</t>
  </si>
  <si>
    <t>SLD_Len=7</t>
  </si>
  <si>
    <t>SLD_Len=8</t>
  </si>
  <si>
    <t>SLD_Len=9</t>
  </si>
  <si>
    <t>SLD_Len=10</t>
  </si>
  <si>
    <t>SLD_pos1</t>
  </si>
  <si>
    <t>SLD_pos2</t>
  </si>
  <si>
    <t>SLD_pos3</t>
  </si>
  <si>
    <t>SLD_pos4</t>
  </si>
  <si>
    <t>SLD_pos5</t>
  </si>
  <si>
    <t>SLD_pos6</t>
  </si>
  <si>
    <t>SLD_pos7</t>
  </si>
  <si>
    <t>SLD_pos8</t>
  </si>
  <si>
    <t>SLD_pos9</t>
  </si>
  <si>
    <t>SLD_pos10</t>
  </si>
  <si>
    <t>TLD-pos1</t>
  </si>
  <si>
    <t>TLD-pos2</t>
  </si>
  <si>
    <t>TLD-pos3</t>
  </si>
  <si>
    <t>TLD-pos4</t>
  </si>
  <si>
    <t>TLD-pos5</t>
  </si>
  <si>
    <t>TLD-pos6</t>
  </si>
  <si>
    <t>TLD-pos7</t>
  </si>
  <si>
    <t>TLD-pos8</t>
  </si>
  <si>
    <t>TLD-pos9</t>
  </si>
  <si>
    <t>TLD-pos10</t>
  </si>
  <si>
    <t>TLD_Len=3</t>
  </si>
  <si>
    <t>TLD_Len=4</t>
  </si>
  <si>
    <t>TLD_Len=5</t>
  </si>
  <si>
    <t>TLD_Len=6</t>
  </si>
  <si>
    <t>TLD_Len=7</t>
  </si>
  <si>
    <t>TLD_Len=8</t>
  </si>
  <si>
    <t>TLD_Len=9</t>
  </si>
  <si>
    <t>TLD_Len=10</t>
  </si>
  <si>
    <t>0065
0331</t>
  </si>
  <si>
    <t>1EB9
0301</t>
  </si>
  <si>
    <t>1EB9
0300</t>
  </si>
  <si>
    <t>0069
0331</t>
  </si>
  <si>
    <t>006D
0327</t>
  </si>
  <si>
    <t>006F
0331</t>
  </si>
  <si>
    <t>1ECD
0300</t>
  </si>
  <si>
    <t>025B
0331</t>
  </si>
  <si>
    <t>025B
0331
0308</t>
  </si>
  <si>
    <t>0254
0331</t>
  </si>
  <si>
    <t>ð</t>
  </si>
  <si>
    <t>g̃</t>
  </si>
  <si>
    <t>m̦</t>
  </si>
  <si>
    <t>n̄</t>
  </si>
  <si>
    <t>n̈</t>
  </si>
  <si>
    <t>o̧</t>
  </si>
  <si>
    <t>r̃</t>
  </si>
  <si>
    <t>ß</t>
  </si>
  <si>
    <t>à</t>
  </si>
  <si>
    <t>á</t>
  </si>
  <si>
    <t>ã</t>
  </si>
  <si>
    <t>ä</t>
  </si>
  <si>
    <t>å</t>
  </si>
  <si>
    <t>æ</t>
  </si>
  <si>
    <t>ç</t>
  </si>
  <si>
    <t>ë</t>
  </si>
  <si>
    <t>ì</t>
  </si>
  <si>
    <t>í</t>
  </si>
  <si>
    <t>î</t>
  </si>
  <si>
    <t>ï</t>
  </si>
  <si>
    <t>ñ</t>
  </si>
  <si>
    <t>ó</t>
  </si>
  <si>
    <t>õ</t>
  </si>
  <si>
    <t>ö</t>
  </si>
  <si>
    <t>ø</t>
  </si>
  <si>
    <t>ù</t>
  </si>
  <si>
    <t>ú</t>
  </si>
  <si>
    <t>û</t>
  </si>
  <si>
    <t>ü</t>
  </si>
  <si>
    <t>ý</t>
  </si>
  <si>
    <t>ÿ</t>
  </si>
  <si>
    <t>ā</t>
  </si>
  <si>
    <t>ć</t>
  </si>
  <si>
    <t>ĉ</t>
  </si>
  <si>
    <t>ċ</t>
  </si>
  <si>
    <t>č</t>
  </si>
  <si>
    <t>ď</t>
  </si>
  <si>
    <t>đ</t>
  </si>
  <si>
    <t>ē</t>
  </si>
  <si>
    <t>ė</t>
  </si>
  <si>
    <t>ě</t>
  </si>
  <si>
    <t>ĝ</t>
  </si>
  <si>
    <t>ğ</t>
  </si>
  <si>
    <t>ġ</t>
  </si>
  <si>
    <t>ģ</t>
  </si>
  <si>
    <t>ĥ</t>
  </si>
  <si>
    <t>ħ</t>
  </si>
  <si>
    <t>ĩ</t>
  </si>
  <si>
    <t>ī</t>
  </si>
  <si>
    <t>ı</t>
  </si>
  <si>
    <t>ĵ</t>
  </si>
  <si>
    <t>ĺ</t>
  </si>
  <si>
    <t>ľ</t>
  </si>
  <si>
    <t>ł</t>
  </si>
  <si>
    <t>ń</t>
  </si>
  <si>
    <t>ň</t>
  </si>
  <si>
    <t>ō</t>
  </si>
  <si>
    <t>ő</t>
  </si>
  <si>
    <t>œ</t>
  </si>
  <si>
    <t>ŕ</t>
  </si>
  <si>
    <t>ř</t>
  </si>
  <si>
    <t>ś</t>
  </si>
  <si>
    <t>ŝ</t>
  </si>
  <si>
    <t>š</t>
  </si>
  <si>
    <t>ť</t>
  </si>
  <si>
    <t>ŧ</t>
  </si>
  <si>
    <t>ũ</t>
  </si>
  <si>
    <t>ū</t>
  </si>
  <si>
    <t>ŭ</t>
  </si>
  <si>
    <t>ů</t>
  </si>
  <si>
    <t>ű</t>
  </si>
  <si>
    <t>ŵ</t>
  </si>
  <si>
    <t>ŷ</t>
  </si>
  <si>
    <t>ź</t>
  </si>
  <si>
    <t>ż</t>
  </si>
  <si>
    <t>ž</t>
  </si>
  <si>
    <t>ƒ</t>
  </si>
  <si>
    <t>ƙ</t>
  </si>
  <si>
    <t>ƴ</t>
  </si>
  <si>
    <t>ǎ</t>
  </si>
  <si>
    <t>ǐ</t>
  </si>
  <si>
    <t>ǒ</t>
  </si>
  <si>
    <t>ǔ</t>
  </si>
  <si>
    <t>ǝ</t>
  </si>
  <si>
    <t>ǧ</t>
  </si>
  <si>
    <t>ǩ</t>
  </si>
  <si>
    <t>ǯ</t>
  </si>
  <si>
    <t>ɍ</t>
  </si>
  <si>
    <t>ɓ</t>
  </si>
  <si>
    <t>ɔ̈</t>
  </si>
  <si>
    <t>ɔ̱</t>
  </si>
  <si>
    <t>ɖ</t>
  </si>
  <si>
    <t>ɗ</t>
  </si>
  <si>
    <t>ə</t>
  </si>
  <si>
    <t>ɨ</t>
  </si>
  <si>
    <t>ɨ̃</t>
  </si>
  <si>
    <t>ɩ</t>
  </si>
  <si>
    <t>ɲ</t>
  </si>
  <si>
    <t>ʉ</t>
  </si>
  <si>
    <t>ʉ̃</t>
  </si>
  <si>
    <t>ʋ</t>
  </si>
  <si>
    <t>ʒ</t>
  </si>
  <si>
    <t>ḡ</t>
  </si>
  <si>
    <t>ṅ</t>
  </si>
  <si>
    <t>ẍ</t>
  </si>
  <si>
    <t>ả</t>
  </si>
  <si>
    <t>ấ</t>
  </si>
  <si>
    <t>ầ</t>
  </si>
  <si>
    <t>ẩ</t>
  </si>
  <si>
    <t>ẫ</t>
  </si>
  <si>
    <t>ắ</t>
  </si>
  <si>
    <t>ằ</t>
  </si>
  <si>
    <t>ẳ</t>
  </si>
  <si>
    <t>ẵ</t>
  </si>
  <si>
    <t>ẻ</t>
  </si>
  <si>
    <t>ẽ</t>
  </si>
  <si>
    <t>ế</t>
  </si>
  <si>
    <t>ề</t>
  </si>
  <si>
    <t>ể</t>
  </si>
  <si>
    <t>ễ</t>
  </si>
  <si>
    <t>ỉ</t>
  </si>
  <si>
    <t>ọ́</t>
  </si>
  <si>
    <t>ỏ</t>
  </si>
  <si>
    <t>ố</t>
  </si>
  <si>
    <t>ồ</t>
  </si>
  <si>
    <t>ổ</t>
  </si>
  <si>
    <t>ỗ</t>
  </si>
  <si>
    <t>ớ</t>
  </si>
  <si>
    <t>ờ</t>
  </si>
  <si>
    <t>ở</t>
  </si>
  <si>
    <t>ỡ</t>
  </si>
  <si>
    <t>ủ</t>
  </si>
  <si>
    <t>ứ</t>
  </si>
  <si>
    <t>ừ</t>
  </si>
  <si>
    <t>ử</t>
  </si>
  <si>
    <t>ữ</t>
  </si>
  <si>
    <t>ỳ</t>
  </si>
  <si>
    <t>ỷ</t>
  </si>
  <si>
    <t>ỹ</t>
  </si>
  <si>
    <t>Sample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</si>
</sst>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Courier"/>
      <family val="1"/>
    </font>
    <font>
      <sz val="12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theme="1"/>
      <name val="Courier"/>
      <family val="1"/>
    </font>
    <font>
      <u/>
      <sz val="12"/>
      <color theme="10"/>
      <name val="Courier"/>
      <family val="1"/>
    </font>
    <font>
      <u/>
      <sz val="12"/>
      <color theme="10"/>
      <name val="Arial"/>
      <family val="2"/>
    </font>
    <font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cann.org/" TargetMode="External"/><Relationship Id="rId1" Type="http://schemas.openxmlformats.org/officeDocument/2006/relationships/hyperlink" Target="http://www.ican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CAE4-C318-0749-A00B-4C220BB974CF}">
  <dimension ref="A1:AZ51"/>
  <sheetViews>
    <sheetView tabSelected="1" zoomScaleNormal="100" workbookViewId="0">
      <selection activeCell="I2" sqref="A1:I1048576"/>
    </sheetView>
  </sheetViews>
  <sheetFormatPr baseColWidth="10" defaultRowHeight="16" x14ac:dyDescent="0.2"/>
  <cols>
    <col min="1" max="1" width="13" style="8" customWidth="1"/>
    <col min="2" max="2" width="8.33203125" style="9" customWidth="1"/>
    <col min="3" max="3" width="8" style="1" customWidth="1"/>
    <col min="4" max="4" width="13" style="8" customWidth="1"/>
    <col min="5" max="6" width="8.83203125" style="1" customWidth="1"/>
    <col min="7" max="7" width="26.6640625" style="2" customWidth="1"/>
    <col min="8" max="8" width="26.6640625" style="3" customWidth="1"/>
    <col min="9" max="9" width="26.6640625" style="4" customWidth="1"/>
    <col min="10" max="10" width="8.83203125" style="1" hidden="1" customWidth="1"/>
    <col min="11" max="16" width="10.83203125" style="8"/>
    <col min="17" max="36" width="6.1640625" style="8" customWidth="1"/>
    <col min="37" max="16384" width="10.83203125" style="8"/>
  </cols>
  <sheetData>
    <row r="1" spans="1:52" x14ac:dyDescent="0.2">
      <c r="A1" s="11">
        <v>31</v>
      </c>
      <c r="G1" s="34" t="s">
        <v>418</v>
      </c>
      <c r="H1" s="35"/>
      <c r="I1" s="36"/>
      <c r="O1" s="1"/>
      <c r="P1" s="1"/>
      <c r="Q1" s="1">
        <v>1</v>
      </c>
      <c r="R1" s="1">
        <v>2</v>
      </c>
      <c r="S1" s="1">
        <v>3</v>
      </c>
      <c r="T1" s="1">
        <v>4</v>
      </c>
      <c r="U1" s="1">
        <v>5</v>
      </c>
      <c r="V1" s="1">
        <v>6</v>
      </c>
      <c r="W1" s="1">
        <v>7</v>
      </c>
      <c r="X1" s="1">
        <v>8</v>
      </c>
      <c r="Y1" s="1">
        <v>9</v>
      </c>
      <c r="Z1" s="1">
        <v>10</v>
      </c>
      <c r="AA1" s="1">
        <v>1</v>
      </c>
      <c r="AB1" s="1">
        <v>2</v>
      </c>
      <c r="AC1" s="1">
        <v>3</v>
      </c>
      <c r="AD1" s="1">
        <v>4</v>
      </c>
      <c r="AE1" s="1">
        <v>5</v>
      </c>
      <c r="AF1" s="1">
        <v>6</v>
      </c>
      <c r="AG1" s="1">
        <v>7</v>
      </c>
      <c r="AH1" s="1">
        <v>8</v>
      </c>
      <c r="AI1" s="1">
        <v>9</v>
      </c>
      <c r="AJ1" s="1">
        <v>10</v>
      </c>
      <c r="AK1" s="1">
        <v>3</v>
      </c>
      <c r="AL1" s="1">
        <v>4</v>
      </c>
      <c r="AM1" s="1">
        <v>5</v>
      </c>
      <c r="AN1" s="1">
        <v>6</v>
      </c>
      <c r="AO1" s="1">
        <v>7</v>
      </c>
      <c r="AP1" s="1">
        <v>8</v>
      </c>
      <c r="AQ1" s="1">
        <v>9</v>
      </c>
      <c r="AR1" s="1">
        <v>10</v>
      </c>
      <c r="AS1" s="1">
        <v>3</v>
      </c>
      <c r="AT1" s="1">
        <v>4</v>
      </c>
      <c r="AU1" s="1">
        <v>5</v>
      </c>
      <c r="AV1" s="1">
        <v>6</v>
      </c>
      <c r="AW1" s="1">
        <v>7</v>
      </c>
      <c r="AX1" s="1">
        <v>8</v>
      </c>
      <c r="AY1" s="1">
        <v>9</v>
      </c>
      <c r="AZ1" s="1">
        <v>10</v>
      </c>
    </row>
    <row r="2" spans="1:52" s="15" customFormat="1" ht="51" x14ac:dyDescent="0.2">
      <c r="A2" s="18" t="s">
        <v>207</v>
      </c>
      <c r="B2" s="19" t="s">
        <v>208</v>
      </c>
      <c r="C2" s="20" t="s">
        <v>209</v>
      </c>
      <c r="D2" s="20" t="s">
        <v>210</v>
      </c>
      <c r="E2" s="20" t="s">
        <v>211</v>
      </c>
      <c r="F2" s="20" t="s">
        <v>212</v>
      </c>
      <c r="G2" s="28" t="s">
        <v>213</v>
      </c>
      <c r="H2" s="29" t="s">
        <v>214</v>
      </c>
      <c r="I2" s="30" t="s">
        <v>215</v>
      </c>
      <c r="J2" s="5">
        <v>3</v>
      </c>
      <c r="K2" s="5" t="s">
        <v>218</v>
      </c>
      <c r="L2" s="5" t="s">
        <v>219</v>
      </c>
      <c r="M2" s="5" t="s">
        <v>216</v>
      </c>
      <c r="N2" s="5" t="s">
        <v>217</v>
      </c>
      <c r="O2" s="5" t="s">
        <v>220</v>
      </c>
      <c r="P2" s="5" t="s">
        <v>221</v>
      </c>
      <c r="Q2" s="10" t="s">
        <v>241</v>
      </c>
      <c r="R2" s="10" t="s">
        <v>242</v>
      </c>
      <c r="S2" s="10" t="s">
        <v>243</v>
      </c>
      <c r="T2" s="10" t="s">
        <v>244</v>
      </c>
      <c r="U2" s="10" t="s">
        <v>245</v>
      </c>
      <c r="V2" s="10" t="s">
        <v>246</v>
      </c>
      <c r="W2" s="10" t="s">
        <v>247</v>
      </c>
      <c r="X2" s="10" t="s">
        <v>248</v>
      </c>
      <c r="Y2" s="10" t="s">
        <v>249</v>
      </c>
      <c r="Z2" s="10" t="s">
        <v>250</v>
      </c>
      <c r="AA2" s="14" t="s">
        <v>251</v>
      </c>
      <c r="AB2" s="14" t="s">
        <v>252</v>
      </c>
      <c r="AC2" s="14" t="s">
        <v>253</v>
      </c>
      <c r="AD2" s="14" t="s">
        <v>254</v>
      </c>
      <c r="AE2" s="14" t="s">
        <v>255</v>
      </c>
      <c r="AF2" s="14" t="s">
        <v>256</v>
      </c>
      <c r="AG2" s="14" t="s">
        <v>257</v>
      </c>
      <c r="AH2" s="14" t="s">
        <v>258</v>
      </c>
      <c r="AI2" s="14" t="s">
        <v>259</v>
      </c>
      <c r="AJ2" s="14" t="s">
        <v>260</v>
      </c>
      <c r="AK2" s="5" t="s">
        <v>233</v>
      </c>
      <c r="AL2" s="5" t="s">
        <v>234</v>
      </c>
      <c r="AM2" s="5" t="s">
        <v>235</v>
      </c>
      <c r="AN2" s="5" t="s">
        <v>236</v>
      </c>
      <c r="AO2" s="5" t="s">
        <v>237</v>
      </c>
      <c r="AP2" s="5" t="s">
        <v>238</v>
      </c>
      <c r="AQ2" s="5" t="s">
        <v>239</v>
      </c>
      <c r="AR2" s="5" t="s">
        <v>240</v>
      </c>
      <c r="AS2" s="5" t="s">
        <v>261</v>
      </c>
      <c r="AT2" s="5" t="s">
        <v>262</v>
      </c>
      <c r="AU2" s="5" t="s">
        <v>263</v>
      </c>
      <c r="AV2" s="5" t="s">
        <v>264</v>
      </c>
      <c r="AW2" s="5" t="s">
        <v>265</v>
      </c>
      <c r="AX2" s="5" t="s">
        <v>266</v>
      </c>
      <c r="AY2" s="5" t="s">
        <v>267</v>
      </c>
      <c r="AZ2" s="5" t="s">
        <v>268</v>
      </c>
    </row>
    <row r="3" spans="1:52" ht="85" x14ac:dyDescent="0.2">
      <c r="A3" s="21" t="s">
        <v>6</v>
      </c>
      <c r="B3" s="22" t="s">
        <v>7</v>
      </c>
      <c r="C3" s="23" t="s">
        <v>8</v>
      </c>
      <c r="D3" s="24" t="s">
        <v>10</v>
      </c>
      <c r="E3" s="25" t="s">
        <v>206</v>
      </c>
      <c r="F3" s="26" t="s">
        <v>9</v>
      </c>
      <c r="G3" s="33" t="str">
        <f t="shared" ref="G3:G34" ca="1" si="0">CONCATENATE(HLOOKUP($K3,$AK$1:$AR$51,$J3,FALSE),".",HLOOKUP($L3,$AS$1:$AZ$51,$J3,FALSE))</f>
        <v>odèko.xza̱kzanoòk</v>
      </c>
      <c r="H3" s="32" t="str">
        <f ca="1">G3</f>
        <v>odèko.xza̱kzanoòk</v>
      </c>
      <c r="I3" s="31" t="str">
        <f ca="1">G3</f>
        <v>odèko.xza̱kzanoòk</v>
      </c>
      <c r="J3" s="6">
        <f>J2</f>
        <v>3</v>
      </c>
      <c r="K3" s="16">
        <f ca="1">RANDBETWEEN(3,10)</f>
        <v>5</v>
      </c>
      <c r="L3" s="16">
        <f ca="1">RANDBETWEEN(3,10)</f>
        <v>10</v>
      </c>
      <c r="M3" s="16">
        <f ca="1">IF(RANDBETWEEN(1,2)=1,O3,P3)</f>
        <v>6</v>
      </c>
      <c r="N3" s="16">
        <f ca="1">RANDBETWEEN(2,(L3-1))</f>
        <v>3</v>
      </c>
      <c r="O3" s="16">
        <f ca="1">RANDBETWEEN(1,N3-1)</f>
        <v>2</v>
      </c>
      <c r="P3" s="16">
        <f ca="1">RANDBETWEEN(N3+1,L3)</f>
        <v>6</v>
      </c>
      <c r="Q3" s="16" t="str">
        <f t="shared" ref="Q3:Z12" ca="1" si="1">VLOOKUP(RANDBETWEEN(1,$A$1),RepertoireAB,2,FALSE)</f>
        <v>o</v>
      </c>
      <c r="R3" s="16" t="str">
        <f t="shared" ca="1" si="1"/>
        <v>d</v>
      </c>
      <c r="S3" s="16" t="str">
        <f t="shared" ca="1" si="1"/>
        <v>è</v>
      </c>
      <c r="T3" s="16" t="str">
        <f t="shared" ca="1" si="1"/>
        <v>k</v>
      </c>
      <c r="U3" s="16" t="str">
        <f t="shared" ca="1" si="1"/>
        <v>o</v>
      </c>
      <c r="V3" s="16" t="str">
        <f t="shared" ca="1" si="1"/>
        <v>z</v>
      </c>
      <c r="W3" s="16" t="str">
        <f t="shared" ca="1" si="1"/>
        <v>k</v>
      </c>
      <c r="X3" s="16" t="str">
        <f t="shared" ca="1" si="1"/>
        <v>b</v>
      </c>
      <c r="Y3" s="16" t="str">
        <f t="shared" ca="1" si="1"/>
        <v>á</v>
      </c>
      <c r="Z3" s="16" t="str">
        <f t="shared" ca="1" si="1"/>
        <v>á</v>
      </c>
      <c r="AA3" s="16" t="str">
        <f t="shared" ref="AA3:AA32" ca="1" si="2">IF($M3=1,$C3,VLOOKUP(RANDBETWEEN(1,$A$1),RepertoireAB,2,FALSE))</f>
        <v>x</v>
      </c>
      <c r="AB3" s="16" t="str">
        <f t="shared" ref="AB3:AB32" ca="1" si="3">IF($N3=2,$F3,IF($M3=2,$C3,VLOOKUP(RANDBETWEEN(1,$A$1),RepertoireAB,2,FALSE)))</f>
        <v>z</v>
      </c>
      <c r="AC3" s="16" t="str">
        <f t="shared" ref="AC3:AC32" ca="1" si="4">IF($N3=3,$F3,IF($M3=3,$C3,VLOOKUP(RANDBETWEEN(1,$A$1),RepertoireAB,2,FALSE)))</f>
        <v>a̱</v>
      </c>
      <c r="AD3" s="16" t="str">
        <f t="shared" ref="AD3:AD32" ca="1" si="5">IF($N3=4,$F3,IF($M3=4,$C3,VLOOKUP(RANDBETWEEN(1,$A$1),RepertoireAB,2,FALSE)))</f>
        <v>k</v>
      </c>
      <c r="AE3" s="16" t="str">
        <f t="shared" ref="AE3:AE32" ca="1" si="6">IF($N3=5,$F3,IF($M3=5,$C3,VLOOKUP(RANDBETWEEN(1,$A$1),RepertoireAB,2,FALSE)))</f>
        <v>z</v>
      </c>
      <c r="AF3" s="16" t="str">
        <f t="shared" ref="AF3:AF32" ca="1" si="7">IF($N3=6,$F3,IF($M3=6,$C3,VLOOKUP(RANDBETWEEN(1,$A$1),RepertoireAB,2,FALSE)))</f>
        <v>a</v>
      </c>
      <c r="AG3" s="16" t="str">
        <f t="shared" ref="AG3:AG32" ca="1" si="8">IF($N3=7,$F3,IF($M3=7,$C3,VLOOKUP(RANDBETWEEN(1,$A$1),RepertoireAB,2,FALSE)))</f>
        <v>n</v>
      </c>
      <c r="AH3" s="16" t="str">
        <f t="shared" ref="AH3:AH32" ca="1" si="9">IF($N3=8,$F3,IF($M3=8,$C3,VLOOKUP(RANDBETWEEN(1,$A$1),RepertoireAB,2,FALSE)))</f>
        <v>o</v>
      </c>
      <c r="AI3" s="16" t="str">
        <f t="shared" ref="AI3:AI32" ca="1" si="10">IF($N3=9,$F3,IF($M3=9,$C3,VLOOKUP(RANDBETWEEN(1,$A$1),RepertoireAB,2,FALSE)))</f>
        <v>ò</v>
      </c>
      <c r="AJ3" s="16" t="str">
        <f t="shared" ref="AJ3:AJ32" ca="1" si="11">IF($M3=10,$C3,VLOOKUP(RANDBETWEEN(1,$A$1),RepertoireAB,2,FALSE))</f>
        <v>k</v>
      </c>
      <c r="AK3" s="17" t="str">
        <f ca="1">CONCATENATE(Q3,R3,S3)</f>
        <v>odè</v>
      </c>
      <c r="AL3" s="17" t="str">
        <f ca="1">CONCATENATE(Q3,R3,S3,T3)</f>
        <v>odèk</v>
      </c>
      <c r="AM3" s="17" t="str">
        <f ca="1">CONCATENATE(Q3,R3,S3,T3,U3)</f>
        <v>odèko</v>
      </c>
      <c r="AN3" s="17" t="str">
        <f ca="1">CONCATENATE(Q3,R3,S3,T3,U3,V3)</f>
        <v>odèkoz</v>
      </c>
      <c r="AO3" s="17" t="str">
        <f ca="1">CONCATENATE(Q3,R3,S3,T3,U3,V3,W3)</f>
        <v>odèkozk</v>
      </c>
      <c r="AP3" s="17" t="str">
        <f ca="1">CONCATENATE(Q3,R3,S3,T3,U3,V3,W3,X3)</f>
        <v>odèkozkb</v>
      </c>
      <c r="AQ3" s="17" t="str">
        <f ca="1">CONCATENATE(Q3,R3,S3,T3,U3,V3,W3,X3,Y3)</f>
        <v>odèkozkbá</v>
      </c>
      <c r="AR3" s="17" t="str">
        <f ca="1">CONCATENATE(Q3,R3,S3,T3,U3,V3,W3,X3,Y3,Z3)</f>
        <v>odèkozkbáá</v>
      </c>
      <c r="AS3" s="17" t="str">
        <f ca="1">CONCATENATE(AA3,AB3,AC3)</f>
        <v>xza̱</v>
      </c>
      <c r="AT3" s="17" t="str">
        <f ca="1">CONCATENATE(AA3,AB3,AC3,AD3)</f>
        <v>xza̱k</v>
      </c>
      <c r="AU3" s="17" t="str">
        <f ca="1">CONCATENATE(AA3,AB3,AC3,AD3,AE3)</f>
        <v>xza̱kz</v>
      </c>
      <c r="AV3" s="17" t="str">
        <f ca="1">CONCATENATE(AA3,AB3,AC3,AD3,AE3,AF3)</f>
        <v>xza̱kza</v>
      </c>
      <c r="AW3" s="17" t="str">
        <f ca="1">CONCATENATE(AA3,AB3,AC3,AD3,AE3,AF3,AG3)</f>
        <v>xza̱kzan</v>
      </c>
      <c r="AX3" s="17" t="str">
        <f ca="1">CONCATENATE(AA3,AB3,AC3,AD3,AE3,AF3,AG3,AH3)</f>
        <v>xza̱kzano</v>
      </c>
      <c r="AY3" s="17" t="str">
        <f ca="1">CONCATENATE(AA3,AB3,AC3,AD3,AE3,AF3,AG3,AH3,AI3)</f>
        <v>xza̱kzanoò</v>
      </c>
      <c r="AZ3" s="17" t="str">
        <f ca="1">CONCATENATE(AA3,AB3,AC3,AD3,AE3,AF3,AG3,AH3,AI3,AJ3)</f>
        <v>xza̱kzanoòk</v>
      </c>
    </row>
    <row r="4" spans="1:52" ht="51" x14ac:dyDescent="0.2">
      <c r="A4" s="21" t="s">
        <v>6</v>
      </c>
      <c r="B4" s="22" t="s">
        <v>7</v>
      </c>
      <c r="C4" s="23" t="s">
        <v>8</v>
      </c>
      <c r="D4" s="24" t="s">
        <v>13</v>
      </c>
      <c r="E4" s="25" t="s">
        <v>12</v>
      </c>
      <c r="F4" s="27" t="s">
        <v>11</v>
      </c>
      <c r="G4" s="33" t="str">
        <f t="shared" ca="1" si="0"/>
        <v>ikní.áòyạmála</v>
      </c>
      <c r="H4" s="32" t="str">
        <f t="shared" ref="H4:H51" ca="1" si="12">G4</f>
        <v>ikní.áòyạmála</v>
      </c>
      <c r="I4" s="31" t="str">
        <f t="shared" ref="I4:I51" ca="1" si="13">G4</f>
        <v>ikní.áòyạmála</v>
      </c>
      <c r="J4" s="7">
        <f>+J3+1</f>
        <v>4</v>
      </c>
      <c r="K4" s="16">
        <f t="shared" ref="K4:L33" ca="1" si="14">RANDBETWEEN(3,10)</f>
        <v>4</v>
      </c>
      <c r="L4" s="16">
        <f t="shared" ca="1" si="14"/>
        <v>8</v>
      </c>
      <c r="M4" s="16">
        <f t="shared" ref="M4:M51" ca="1" si="15">IF(RANDBETWEEN(1,2)=1,O4,P4)</f>
        <v>8</v>
      </c>
      <c r="N4" s="16">
        <f t="shared" ref="N4:N51" ca="1" si="16">RANDBETWEEN(2,(L4-1))</f>
        <v>4</v>
      </c>
      <c r="O4" s="16">
        <f t="shared" ref="O4:O51" ca="1" si="17">RANDBETWEEN(1,N4-1)</f>
        <v>3</v>
      </c>
      <c r="P4" s="16">
        <f t="shared" ref="P4:P51" ca="1" si="18">RANDBETWEEN(N4+1,L4)</f>
        <v>8</v>
      </c>
      <c r="Q4" s="16" t="str">
        <f t="shared" ca="1" si="1"/>
        <v>i</v>
      </c>
      <c r="R4" s="16" t="str">
        <f t="shared" ca="1" si="1"/>
        <v>k</v>
      </c>
      <c r="S4" s="16" t="str">
        <f t="shared" ca="1" si="1"/>
        <v>n</v>
      </c>
      <c r="T4" s="16" t="str">
        <f t="shared" ca="1" si="1"/>
        <v>í</v>
      </c>
      <c r="U4" s="16" t="str">
        <f t="shared" ca="1" si="1"/>
        <v>f</v>
      </c>
      <c r="V4" s="16" t="str">
        <f t="shared" ca="1" si="1"/>
        <v>e</v>
      </c>
      <c r="W4" s="16" t="str">
        <f t="shared" ca="1" si="1"/>
        <v>t</v>
      </c>
      <c r="X4" s="16" t="str">
        <f t="shared" ca="1" si="1"/>
        <v>x</v>
      </c>
      <c r="Y4" s="16" t="str">
        <f t="shared" ca="1" si="1"/>
        <v>h</v>
      </c>
      <c r="Z4" s="16" t="str">
        <f t="shared" ca="1" si="1"/>
        <v>w</v>
      </c>
      <c r="AA4" s="16" t="str">
        <f t="shared" ca="1" si="2"/>
        <v>á</v>
      </c>
      <c r="AB4" s="16" t="str">
        <f t="shared" ca="1" si="3"/>
        <v>ò</v>
      </c>
      <c r="AC4" s="16" t="str">
        <f t="shared" ca="1" si="4"/>
        <v>y</v>
      </c>
      <c r="AD4" s="16" t="str">
        <f t="shared" ca="1" si="5"/>
        <v>ạ</v>
      </c>
      <c r="AE4" s="16" t="str">
        <f t="shared" ca="1" si="6"/>
        <v>m</v>
      </c>
      <c r="AF4" s="16" t="str">
        <f t="shared" ca="1" si="7"/>
        <v>á</v>
      </c>
      <c r="AG4" s="16" t="str">
        <f t="shared" ca="1" si="8"/>
        <v>l</v>
      </c>
      <c r="AH4" s="16" t="str">
        <f t="shared" ca="1" si="9"/>
        <v>a</v>
      </c>
      <c r="AI4" s="16" t="str">
        <f t="shared" ca="1" si="10"/>
        <v>g</v>
      </c>
      <c r="AJ4" s="16" t="str">
        <f t="shared" ca="1" si="11"/>
        <v>u</v>
      </c>
      <c r="AK4" s="17" t="str">
        <f t="shared" ref="AK4:AK51" ca="1" si="19">CONCATENATE(Q4,R4,S4)</f>
        <v>ikn</v>
      </c>
      <c r="AL4" s="17" t="str">
        <f t="shared" ref="AL4:AL51" ca="1" si="20">CONCATENATE(Q4,R4,S4,T4)</f>
        <v>ikní</v>
      </c>
      <c r="AM4" s="17" t="str">
        <f t="shared" ref="AM4:AM51" ca="1" si="21">CONCATENATE(Q4,R4,S4,T4,U4)</f>
        <v>ikníf</v>
      </c>
      <c r="AN4" s="17" t="str">
        <f t="shared" ref="AN4:AN51" ca="1" si="22">CONCATENATE(Q4,R4,S4,T4,U4,V4)</f>
        <v>iknífe</v>
      </c>
      <c r="AO4" s="17" t="str">
        <f t="shared" ref="AO4:AO51" ca="1" si="23">CONCATENATE(Q4,R4,S4,T4,U4,V4,W4)</f>
        <v>iknífet</v>
      </c>
      <c r="AP4" s="17" t="str">
        <f t="shared" ref="AP4:AP51" ca="1" si="24">CONCATENATE(Q4,R4,S4,T4,U4,V4,W4,X4)</f>
        <v>iknífetx</v>
      </c>
      <c r="AQ4" s="17" t="str">
        <f t="shared" ref="AQ4:AQ51" ca="1" si="25">CONCATENATE(Q4,R4,S4,T4,U4,V4,W4,X4,Y4)</f>
        <v>iknífetxh</v>
      </c>
      <c r="AR4" s="17" t="str">
        <f t="shared" ref="AR4:AR51" ca="1" si="26">CONCATENATE(Q4,R4,S4,T4,U4,V4,W4,X4,Y4,Z4)</f>
        <v>iknífetxhw</v>
      </c>
      <c r="AS4" s="17" t="str">
        <f t="shared" ref="AS4:AS51" ca="1" si="27">CONCATENATE(AA4,AB4,AC4)</f>
        <v>áòy</v>
      </c>
      <c r="AT4" s="17" t="str">
        <f t="shared" ref="AT4:AT51" ca="1" si="28">CONCATENATE(AA4,AB4,AC4,AD4)</f>
        <v>áòyạ</v>
      </c>
      <c r="AU4" s="17" t="str">
        <f t="shared" ref="AU4:AU51" ca="1" si="29">CONCATENATE(AA4,AB4,AC4,AD4,AE4)</f>
        <v>áòyạm</v>
      </c>
      <c r="AV4" s="17" t="str">
        <f t="shared" ref="AV4:AV51" ca="1" si="30">CONCATENATE(AA4,AB4,AC4,AD4,AE4,AF4)</f>
        <v>áòyạmá</v>
      </c>
      <c r="AW4" s="17" t="str">
        <f t="shared" ref="AW4:AW51" ca="1" si="31">CONCATENATE(AA4,AB4,AC4,AD4,AE4,AF4,AG4)</f>
        <v>áòyạmál</v>
      </c>
      <c r="AX4" s="17" t="str">
        <f t="shared" ref="AX4:AX51" ca="1" si="32">CONCATENATE(AA4,AB4,AC4,AD4,AE4,AF4,AG4,AH4)</f>
        <v>áòyạmála</v>
      </c>
      <c r="AY4" s="17" t="str">
        <f t="shared" ref="AY4:AY51" ca="1" si="33">CONCATENATE(AA4,AB4,AC4,AD4,AE4,AF4,AG4,AH4,AI4)</f>
        <v>áòyạmálag</v>
      </c>
      <c r="AZ4" s="17" t="str">
        <f t="shared" ref="AZ4:AZ51" ca="1" si="34">CONCATENATE(AA4,AB4,AC4,AD4,AE4,AF4,AG4,AH4,AI4,AJ4)</f>
        <v>áòyạmálagu</v>
      </c>
    </row>
    <row r="5" spans="1:52" ht="51" x14ac:dyDescent="0.2">
      <c r="A5" s="21" t="s">
        <v>6</v>
      </c>
      <c r="B5" s="22" t="s">
        <v>7</v>
      </c>
      <c r="C5" s="23" t="s">
        <v>8</v>
      </c>
      <c r="D5" s="24" t="s">
        <v>174</v>
      </c>
      <c r="E5" s="25" t="s">
        <v>173</v>
      </c>
      <c r="F5" s="27" t="s">
        <v>172</v>
      </c>
      <c r="G5" s="33" t="str">
        <f t="shared" ca="1" si="0"/>
        <v>jzfnadsga.ègtmòąmva</v>
      </c>
      <c r="H5" s="32" t="str">
        <f t="shared" ca="1" si="12"/>
        <v>jzfnadsga.ègtmòąmva</v>
      </c>
      <c r="I5" s="31" t="str">
        <f t="shared" ca="1" si="13"/>
        <v>jzfnadsga.ègtmòąmva</v>
      </c>
      <c r="J5" s="7">
        <f>+J4+1</f>
        <v>5</v>
      </c>
      <c r="K5" s="16">
        <f t="shared" ca="1" si="14"/>
        <v>9</v>
      </c>
      <c r="L5" s="16">
        <f t="shared" ca="1" si="14"/>
        <v>9</v>
      </c>
      <c r="M5" s="16">
        <f t="shared" ca="1" si="15"/>
        <v>9</v>
      </c>
      <c r="N5" s="16">
        <f t="shared" ca="1" si="16"/>
        <v>6</v>
      </c>
      <c r="O5" s="16">
        <f t="shared" ca="1" si="17"/>
        <v>2</v>
      </c>
      <c r="P5" s="16">
        <f t="shared" ca="1" si="18"/>
        <v>9</v>
      </c>
      <c r="Q5" s="16" t="str">
        <f t="shared" ca="1" si="1"/>
        <v>j</v>
      </c>
      <c r="R5" s="16" t="str">
        <f t="shared" ca="1" si="1"/>
        <v>z</v>
      </c>
      <c r="S5" s="16" t="str">
        <f t="shared" ca="1" si="1"/>
        <v>f</v>
      </c>
      <c r="T5" s="16" t="str">
        <f t="shared" ca="1" si="1"/>
        <v>n</v>
      </c>
      <c r="U5" s="16" t="str">
        <f t="shared" ca="1" si="1"/>
        <v>a</v>
      </c>
      <c r="V5" s="16" t="str">
        <f t="shared" ca="1" si="1"/>
        <v>d</v>
      </c>
      <c r="W5" s="16" t="str">
        <f t="shared" ca="1" si="1"/>
        <v>s</v>
      </c>
      <c r="X5" s="16" t="str">
        <f t="shared" ca="1" si="1"/>
        <v>g</v>
      </c>
      <c r="Y5" s="16" t="str">
        <f t="shared" ca="1" si="1"/>
        <v>a</v>
      </c>
      <c r="Z5" s="16" t="str">
        <f t="shared" ca="1" si="1"/>
        <v>z</v>
      </c>
      <c r="AA5" s="16" t="str">
        <f t="shared" ca="1" si="2"/>
        <v>è</v>
      </c>
      <c r="AB5" s="16" t="str">
        <f t="shared" ca="1" si="3"/>
        <v>g</v>
      </c>
      <c r="AC5" s="16" t="str">
        <f t="shared" ca="1" si="4"/>
        <v>t</v>
      </c>
      <c r="AD5" s="16" t="str">
        <f t="shared" ca="1" si="5"/>
        <v>m</v>
      </c>
      <c r="AE5" s="16" t="str">
        <f t="shared" ca="1" si="6"/>
        <v>ò</v>
      </c>
      <c r="AF5" s="16" t="str">
        <f t="shared" ca="1" si="7"/>
        <v>ą</v>
      </c>
      <c r="AG5" s="16" t="str">
        <f t="shared" ca="1" si="8"/>
        <v>m</v>
      </c>
      <c r="AH5" s="16" t="str">
        <f t="shared" ca="1" si="9"/>
        <v>v</v>
      </c>
      <c r="AI5" s="16" t="str">
        <f t="shared" ca="1" si="10"/>
        <v>a</v>
      </c>
      <c r="AJ5" s="16" t="str">
        <f t="shared" ca="1" si="11"/>
        <v>s</v>
      </c>
      <c r="AK5" s="17" t="str">
        <f t="shared" ca="1" si="19"/>
        <v>jzf</v>
      </c>
      <c r="AL5" s="17" t="str">
        <f t="shared" ca="1" si="20"/>
        <v>jzfn</v>
      </c>
      <c r="AM5" s="17" t="str">
        <f t="shared" ca="1" si="21"/>
        <v>jzfna</v>
      </c>
      <c r="AN5" s="17" t="str">
        <f t="shared" ca="1" si="22"/>
        <v>jzfnad</v>
      </c>
      <c r="AO5" s="17" t="str">
        <f t="shared" ca="1" si="23"/>
        <v>jzfnads</v>
      </c>
      <c r="AP5" s="17" t="str">
        <f t="shared" ca="1" si="24"/>
        <v>jzfnadsg</v>
      </c>
      <c r="AQ5" s="17" t="str">
        <f t="shared" ca="1" si="25"/>
        <v>jzfnadsga</v>
      </c>
      <c r="AR5" s="17" t="str">
        <f t="shared" ca="1" si="26"/>
        <v>jzfnadsgaz</v>
      </c>
      <c r="AS5" s="17" t="str">
        <f t="shared" ca="1" si="27"/>
        <v>ègt</v>
      </c>
      <c r="AT5" s="17" t="str">
        <f t="shared" ca="1" si="28"/>
        <v>ègtm</v>
      </c>
      <c r="AU5" s="17" t="str">
        <f t="shared" ca="1" si="29"/>
        <v>ègtmò</v>
      </c>
      <c r="AV5" s="17" t="str">
        <f t="shared" ca="1" si="30"/>
        <v>ègtmòą</v>
      </c>
      <c r="AW5" s="17" t="str">
        <f t="shared" ca="1" si="31"/>
        <v>ègtmòąm</v>
      </c>
      <c r="AX5" s="17" t="str">
        <f t="shared" ca="1" si="32"/>
        <v>ègtmòąmv</v>
      </c>
      <c r="AY5" s="17" t="str">
        <f t="shared" ca="1" si="33"/>
        <v>ègtmòąmva</v>
      </c>
      <c r="AZ5" s="17" t="str">
        <f t="shared" ca="1" si="34"/>
        <v>ègtmòąmvas</v>
      </c>
    </row>
    <row r="6" spans="1:52" ht="68" x14ac:dyDescent="0.2">
      <c r="A6" s="21" t="s">
        <v>14</v>
      </c>
      <c r="B6" s="22" t="s">
        <v>15</v>
      </c>
      <c r="C6" s="27" t="s">
        <v>16</v>
      </c>
      <c r="D6" s="21" t="s">
        <v>19</v>
      </c>
      <c r="E6" s="27" t="s">
        <v>18</v>
      </c>
      <c r="F6" s="27" t="s">
        <v>17</v>
      </c>
      <c r="G6" s="33" t="str">
        <f t="shared" ca="1" si="0"/>
        <v>cohè.bặă</v>
      </c>
      <c r="H6" s="32" t="str">
        <f t="shared" ca="1" si="12"/>
        <v>cohè.bặă</v>
      </c>
      <c r="I6" s="31" t="str">
        <f t="shared" ca="1" si="13"/>
        <v>cohè.bặă</v>
      </c>
      <c r="J6" s="7">
        <f t="shared" ref="J6:J51" si="35">+J5+1</f>
        <v>6</v>
      </c>
      <c r="K6" s="16">
        <f t="shared" ca="1" si="14"/>
        <v>4</v>
      </c>
      <c r="L6" s="16">
        <f t="shared" ca="1" si="14"/>
        <v>3</v>
      </c>
      <c r="M6" s="16">
        <f t="shared" ca="1" si="15"/>
        <v>3</v>
      </c>
      <c r="N6" s="16">
        <f t="shared" ca="1" si="16"/>
        <v>2</v>
      </c>
      <c r="O6" s="16">
        <f t="shared" ca="1" si="17"/>
        <v>1</v>
      </c>
      <c r="P6" s="16">
        <f t="shared" ca="1" si="18"/>
        <v>3</v>
      </c>
      <c r="Q6" s="16" t="str">
        <f t="shared" ca="1" si="1"/>
        <v>c</v>
      </c>
      <c r="R6" s="16" t="str">
        <f t="shared" ca="1" si="1"/>
        <v>o</v>
      </c>
      <c r="S6" s="16" t="str">
        <f t="shared" ca="1" si="1"/>
        <v>h</v>
      </c>
      <c r="T6" s="16" t="str">
        <f t="shared" ca="1" si="1"/>
        <v>è</v>
      </c>
      <c r="U6" s="16" t="str">
        <f t="shared" ca="1" si="1"/>
        <v>è</v>
      </c>
      <c r="V6" s="16" t="str">
        <f t="shared" ca="1" si="1"/>
        <v>ú</v>
      </c>
      <c r="W6" s="16" t="str">
        <f t="shared" ca="1" si="1"/>
        <v>v</v>
      </c>
      <c r="X6" s="16" t="str">
        <f t="shared" ca="1" si="1"/>
        <v>p</v>
      </c>
      <c r="Y6" s="16" t="str">
        <f t="shared" ca="1" si="1"/>
        <v>d</v>
      </c>
      <c r="Z6" s="16" t="str">
        <f t="shared" ca="1" si="1"/>
        <v>x</v>
      </c>
      <c r="AA6" s="16" t="str">
        <f t="shared" ca="1" si="2"/>
        <v>b</v>
      </c>
      <c r="AB6" s="16" t="str">
        <f t="shared" ca="1" si="3"/>
        <v>ặ</v>
      </c>
      <c r="AC6" s="16" t="str">
        <f t="shared" ca="1" si="4"/>
        <v>ă</v>
      </c>
      <c r="AD6" s="16" t="str">
        <f t="shared" ca="1" si="5"/>
        <v>ú</v>
      </c>
      <c r="AE6" s="16" t="str">
        <f t="shared" ca="1" si="6"/>
        <v>í</v>
      </c>
      <c r="AF6" s="16" t="str">
        <f t="shared" ca="1" si="7"/>
        <v>á</v>
      </c>
      <c r="AG6" s="16" t="str">
        <f t="shared" ca="1" si="8"/>
        <v>r</v>
      </c>
      <c r="AH6" s="16" t="str">
        <f t="shared" ca="1" si="9"/>
        <v>k</v>
      </c>
      <c r="AI6" s="16" t="str">
        <f t="shared" ca="1" si="10"/>
        <v>ú</v>
      </c>
      <c r="AJ6" s="16" t="str">
        <f t="shared" ca="1" si="11"/>
        <v>j</v>
      </c>
      <c r="AK6" s="17" t="str">
        <f t="shared" ca="1" si="19"/>
        <v>coh</v>
      </c>
      <c r="AL6" s="17" t="str">
        <f t="shared" ca="1" si="20"/>
        <v>cohè</v>
      </c>
      <c r="AM6" s="17" t="str">
        <f t="shared" ca="1" si="21"/>
        <v>cohèè</v>
      </c>
      <c r="AN6" s="17" t="str">
        <f t="shared" ca="1" si="22"/>
        <v>cohèèú</v>
      </c>
      <c r="AO6" s="17" t="str">
        <f t="shared" ca="1" si="23"/>
        <v>cohèèúv</v>
      </c>
      <c r="AP6" s="17" t="str">
        <f t="shared" ca="1" si="24"/>
        <v>cohèèúvp</v>
      </c>
      <c r="AQ6" s="17" t="str">
        <f t="shared" ca="1" si="25"/>
        <v>cohèèúvpd</v>
      </c>
      <c r="AR6" s="17" t="str">
        <f t="shared" ca="1" si="26"/>
        <v>cohèèúvpdx</v>
      </c>
      <c r="AS6" s="17" t="str">
        <f t="shared" ca="1" si="27"/>
        <v>bặă</v>
      </c>
      <c r="AT6" s="17" t="str">
        <f t="shared" ca="1" si="28"/>
        <v>bặăú</v>
      </c>
      <c r="AU6" s="17" t="str">
        <f t="shared" ca="1" si="29"/>
        <v>bặăúí</v>
      </c>
      <c r="AV6" s="17" t="str">
        <f t="shared" ca="1" si="30"/>
        <v>bặăúíá</v>
      </c>
      <c r="AW6" s="17" t="str">
        <f t="shared" ca="1" si="31"/>
        <v>bặăúíár</v>
      </c>
      <c r="AX6" s="17" t="str">
        <f t="shared" ca="1" si="32"/>
        <v>bặăúíárk</v>
      </c>
      <c r="AY6" s="17" t="str">
        <f t="shared" ca="1" si="33"/>
        <v>bặăúíárkú</v>
      </c>
      <c r="AZ6" s="17" t="str">
        <f t="shared" ca="1" si="34"/>
        <v>bặăúíárkúj</v>
      </c>
    </row>
    <row r="7" spans="1:52" ht="85" x14ac:dyDescent="0.2">
      <c r="A7" s="21" t="s">
        <v>0</v>
      </c>
      <c r="B7" s="22" t="s">
        <v>1</v>
      </c>
      <c r="C7" s="23" t="s">
        <v>2</v>
      </c>
      <c r="D7" s="24" t="s">
        <v>5</v>
      </c>
      <c r="E7" s="25" t="s">
        <v>4</v>
      </c>
      <c r="F7" s="26" t="s">
        <v>3</v>
      </c>
      <c r="G7" s="33" t="str">
        <f t="shared" ca="1" si="0"/>
        <v>widzfnqhim.âubậh</v>
      </c>
      <c r="H7" s="32" t="str">
        <f t="shared" ca="1" si="12"/>
        <v>widzfnqhim.âubậh</v>
      </c>
      <c r="I7" s="31" t="str">
        <f t="shared" ca="1" si="13"/>
        <v>widzfnqhim.âubậh</v>
      </c>
      <c r="J7" s="7">
        <f t="shared" si="35"/>
        <v>7</v>
      </c>
      <c r="K7" s="16">
        <f t="shared" ca="1" si="14"/>
        <v>10</v>
      </c>
      <c r="L7" s="16">
        <f t="shared" ca="1" si="14"/>
        <v>5</v>
      </c>
      <c r="M7" s="16">
        <f t="shared" ca="1" si="15"/>
        <v>1</v>
      </c>
      <c r="N7" s="16">
        <f t="shared" ca="1" si="16"/>
        <v>4</v>
      </c>
      <c r="O7" s="16">
        <f t="shared" ca="1" si="17"/>
        <v>1</v>
      </c>
      <c r="P7" s="16">
        <f t="shared" ca="1" si="18"/>
        <v>5</v>
      </c>
      <c r="Q7" s="16" t="str">
        <f t="shared" ca="1" si="1"/>
        <v>w</v>
      </c>
      <c r="R7" s="16" t="str">
        <f t="shared" ca="1" si="1"/>
        <v>i</v>
      </c>
      <c r="S7" s="16" t="str">
        <f t="shared" ca="1" si="1"/>
        <v>d</v>
      </c>
      <c r="T7" s="16" t="str">
        <f t="shared" ca="1" si="1"/>
        <v>z</v>
      </c>
      <c r="U7" s="16" t="str">
        <f t="shared" ca="1" si="1"/>
        <v>f</v>
      </c>
      <c r="V7" s="16" t="str">
        <f t="shared" ca="1" si="1"/>
        <v>n</v>
      </c>
      <c r="W7" s="16" t="str">
        <f t="shared" ca="1" si="1"/>
        <v>q</v>
      </c>
      <c r="X7" s="16" t="str">
        <f t="shared" ca="1" si="1"/>
        <v>h</v>
      </c>
      <c r="Y7" s="16" t="str">
        <f t="shared" ca="1" si="1"/>
        <v>i</v>
      </c>
      <c r="Z7" s="16" t="str">
        <f t="shared" ca="1" si="1"/>
        <v>m</v>
      </c>
      <c r="AA7" s="16" t="str">
        <f t="shared" ca="1" si="2"/>
        <v>â</v>
      </c>
      <c r="AB7" s="16" t="str">
        <f t="shared" ca="1" si="3"/>
        <v>u</v>
      </c>
      <c r="AC7" s="16" t="str">
        <f t="shared" ca="1" si="4"/>
        <v>b</v>
      </c>
      <c r="AD7" s="16" t="str">
        <f t="shared" ca="1" si="5"/>
        <v>ậ</v>
      </c>
      <c r="AE7" s="16" t="str">
        <f t="shared" ca="1" si="6"/>
        <v>h</v>
      </c>
      <c r="AF7" s="16" t="str">
        <f t="shared" ca="1" si="7"/>
        <v>a</v>
      </c>
      <c r="AG7" s="16" t="str">
        <f t="shared" ca="1" si="8"/>
        <v>k</v>
      </c>
      <c r="AH7" s="16" t="str">
        <f t="shared" ca="1" si="9"/>
        <v>e</v>
      </c>
      <c r="AI7" s="16" t="str">
        <f t="shared" ca="1" si="10"/>
        <v>v</v>
      </c>
      <c r="AJ7" s="16" t="str">
        <f t="shared" ca="1" si="11"/>
        <v>s</v>
      </c>
      <c r="AK7" s="17" t="str">
        <f t="shared" ca="1" si="19"/>
        <v>wid</v>
      </c>
      <c r="AL7" s="17" t="str">
        <f t="shared" ca="1" si="20"/>
        <v>widz</v>
      </c>
      <c r="AM7" s="17" t="str">
        <f t="shared" ca="1" si="21"/>
        <v>widzf</v>
      </c>
      <c r="AN7" s="17" t="str">
        <f t="shared" ca="1" si="22"/>
        <v>widzfn</v>
      </c>
      <c r="AO7" s="17" t="str">
        <f t="shared" ca="1" si="23"/>
        <v>widzfnq</v>
      </c>
      <c r="AP7" s="17" t="str">
        <f t="shared" ca="1" si="24"/>
        <v>widzfnqh</v>
      </c>
      <c r="AQ7" s="17" t="str">
        <f t="shared" ca="1" si="25"/>
        <v>widzfnqhi</v>
      </c>
      <c r="AR7" s="17" t="str">
        <f t="shared" ca="1" si="26"/>
        <v>widzfnqhim</v>
      </c>
      <c r="AS7" s="17" t="str">
        <f t="shared" ca="1" si="27"/>
        <v>âub</v>
      </c>
      <c r="AT7" s="17" t="str">
        <f t="shared" ca="1" si="28"/>
        <v>âubậ</v>
      </c>
      <c r="AU7" s="17" t="str">
        <f t="shared" ca="1" si="29"/>
        <v>âubậh</v>
      </c>
      <c r="AV7" s="17" t="str">
        <f t="shared" ca="1" si="30"/>
        <v>âubậha</v>
      </c>
      <c r="AW7" s="17" t="str">
        <f t="shared" ca="1" si="31"/>
        <v>âubậhak</v>
      </c>
      <c r="AX7" s="17" t="str">
        <f t="shared" ca="1" si="32"/>
        <v>âubậhake</v>
      </c>
      <c r="AY7" s="17" t="str">
        <f t="shared" ca="1" si="33"/>
        <v>âubậhakev</v>
      </c>
      <c r="AZ7" s="17" t="str">
        <f t="shared" ca="1" si="34"/>
        <v>âubậhakevs</v>
      </c>
    </row>
    <row r="8" spans="1:52" ht="34" x14ac:dyDescent="0.2">
      <c r="A8" s="21" t="s">
        <v>175</v>
      </c>
      <c r="B8" s="22" t="s">
        <v>176</v>
      </c>
      <c r="C8" s="23" t="s">
        <v>177</v>
      </c>
      <c r="D8" s="24" t="s">
        <v>180</v>
      </c>
      <c r="E8" s="27" t="s">
        <v>179</v>
      </c>
      <c r="F8" s="27" t="s">
        <v>178</v>
      </c>
      <c r="G8" s="33" t="str">
        <f t="shared" ca="1" si="0"/>
        <v>izd.áúeviþgb</v>
      </c>
      <c r="H8" s="32" t="str">
        <f t="shared" ca="1" si="12"/>
        <v>izd.áúeviþgb</v>
      </c>
      <c r="I8" s="31" t="str">
        <f t="shared" ca="1" si="13"/>
        <v>izd.áúeviþgb</v>
      </c>
      <c r="J8" s="7">
        <f t="shared" si="35"/>
        <v>8</v>
      </c>
      <c r="K8" s="16">
        <f t="shared" ca="1" si="14"/>
        <v>3</v>
      </c>
      <c r="L8" s="16">
        <f t="shared" ca="1" si="14"/>
        <v>8</v>
      </c>
      <c r="M8" s="16">
        <f t="shared" ca="1" si="15"/>
        <v>8</v>
      </c>
      <c r="N8" s="16">
        <f t="shared" ca="1" si="16"/>
        <v>6</v>
      </c>
      <c r="O8" s="16">
        <f t="shared" ca="1" si="17"/>
        <v>3</v>
      </c>
      <c r="P8" s="16">
        <f t="shared" ca="1" si="18"/>
        <v>8</v>
      </c>
      <c r="Q8" s="16" t="str">
        <f t="shared" ca="1" si="1"/>
        <v>i</v>
      </c>
      <c r="R8" s="16" t="str">
        <f t="shared" ca="1" si="1"/>
        <v>z</v>
      </c>
      <c r="S8" s="16" t="str">
        <f t="shared" ca="1" si="1"/>
        <v>d</v>
      </c>
      <c r="T8" s="16" t="str">
        <f t="shared" ca="1" si="1"/>
        <v>m</v>
      </c>
      <c r="U8" s="16" t="str">
        <f t="shared" ca="1" si="1"/>
        <v>y</v>
      </c>
      <c r="V8" s="16" t="str">
        <f t="shared" ca="1" si="1"/>
        <v>z</v>
      </c>
      <c r="W8" s="16" t="str">
        <f t="shared" ca="1" si="1"/>
        <v>h</v>
      </c>
      <c r="X8" s="16" t="str">
        <f t="shared" ca="1" si="1"/>
        <v>a</v>
      </c>
      <c r="Y8" s="16" t="str">
        <f t="shared" ca="1" si="1"/>
        <v>ú</v>
      </c>
      <c r="Z8" s="16" t="str">
        <f t="shared" ca="1" si="1"/>
        <v>è</v>
      </c>
      <c r="AA8" s="16" t="str">
        <f t="shared" ca="1" si="2"/>
        <v>á</v>
      </c>
      <c r="AB8" s="16" t="str">
        <f t="shared" ca="1" si="3"/>
        <v>ú</v>
      </c>
      <c r="AC8" s="16" t="str">
        <f t="shared" ca="1" si="4"/>
        <v>e</v>
      </c>
      <c r="AD8" s="16" t="str">
        <f t="shared" ca="1" si="5"/>
        <v>v</v>
      </c>
      <c r="AE8" s="16" t="str">
        <f t="shared" ca="1" si="6"/>
        <v>i</v>
      </c>
      <c r="AF8" s="16" t="str">
        <f t="shared" ca="1" si="7"/>
        <v>þ</v>
      </c>
      <c r="AG8" s="16" t="str">
        <f t="shared" ca="1" si="8"/>
        <v>g</v>
      </c>
      <c r="AH8" s="16" t="str">
        <f t="shared" ca="1" si="9"/>
        <v>b</v>
      </c>
      <c r="AI8" s="16" t="str">
        <f t="shared" ca="1" si="10"/>
        <v>n</v>
      </c>
      <c r="AJ8" s="16" t="str">
        <f t="shared" ca="1" si="11"/>
        <v>s</v>
      </c>
      <c r="AK8" s="17" t="str">
        <f t="shared" ca="1" si="19"/>
        <v>izd</v>
      </c>
      <c r="AL8" s="17" t="str">
        <f t="shared" ca="1" si="20"/>
        <v>izdm</v>
      </c>
      <c r="AM8" s="17" t="str">
        <f t="shared" ca="1" si="21"/>
        <v>izdmy</v>
      </c>
      <c r="AN8" s="17" t="str">
        <f t="shared" ca="1" si="22"/>
        <v>izdmyz</v>
      </c>
      <c r="AO8" s="17" t="str">
        <f t="shared" ca="1" si="23"/>
        <v>izdmyzh</v>
      </c>
      <c r="AP8" s="17" t="str">
        <f t="shared" ca="1" si="24"/>
        <v>izdmyzha</v>
      </c>
      <c r="AQ8" s="17" t="str">
        <f t="shared" ca="1" si="25"/>
        <v>izdmyzhaú</v>
      </c>
      <c r="AR8" s="17" t="str">
        <f t="shared" ca="1" si="26"/>
        <v>izdmyzhaúè</v>
      </c>
      <c r="AS8" s="17" t="str">
        <f t="shared" ca="1" si="27"/>
        <v>áúe</v>
      </c>
      <c r="AT8" s="17" t="str">
        <f t="shared" ca="1" si="28"/>
        <v>áúev</v>
      </c>
      <c r="AU8" s="17" t="str">
        <f t="shared" ca="1" si="29"/>
        <v>áúevi</v>
      </c>
      <c r="AV8" s="17" t="str">
        <f t="shared" ca="1" si="30"/>
        <v>áúeviþ</v>
      </c>
      <c r="AW8" s="17" t="str">
        <f t="shared" ca="1" si="31"/>
        <v>áúeviþg</v>
      </c>
      <c r="AX8" s="17" t="str">
        <f t="shared" ca="1" si="32"/>
        <v>áúeviþgb</v>
      </c>
      <c r="AY8" s="17" t="str">
        <f t="shared" ca="1" si="33"/>
        <v>áúeviþgbn</v>
      </c>
      <c r="AZ8" s="17" t="str">
        <f t="shared" ca="1" si="34"/>
        <v>áúeviþgbns</v>
      </c>
    </row>
    <row r="9" spans="1:52" ht="68" x14ac:dyDescent="0.2">
      <c r="A9" s="21" t="s">
        <v>181</v>
      </c>
      <c r="B9" s="22" t="s">
        <v>182</v>
      </c>
      <c r="C9" s="27" t="s">
        <v>183</v>
      </c>
      <c r="D9" s="21" t="s">
        <v>186</v>
      </c>
      <c r="E9" s="25" t="s">
        <v>185</v>
      </c>
      <c r="F9" s="27" t="s">
        <v>184</v>
      </c>
      <c r="G9" s="33" t="str">
        <f t="shared" ca="1" si="0"/>
        <v>sfpneomkc.nxbwvlḓd</v>
      </c>
      <c r="H9" s="32" t="str">
        <f t="shared" ca="1" si="12"/>
        <v>sfpneomkc.nxbwvlḓd</v>
      </c>
      <c r="I9" s="31" t="str">
        <f t="shared" ca="1" si="13"/>
        <v>sfpneomkc.nxbwvlḓd</v>
      </c>
      <c r="J9" s="7">
        <f t="shared" si="35"/>
        <v>9</v>
      </c>
      <c r="K9" s="16">
        <f t="shared" ca="1" si="14"/>
        <v>9</v>
      </c>
      <c r="L9" s="16">
        <f t="shared" ca="1" si="14"/>
        <v>8</v>
      </c>
      <c r="M9" s="16">
        <f t="shared" ca="1" si="15"/>
        <v>8</v>
      </c>
      <c r="N9" s="16">
        <f t="shared" ca="1" si="16"/>
        <v>7</v>
      </c>
      <c r="O9" s="16">
        <f t="shared" ca="1" si="17"/>
        <v>1</v>
      </c>
      <c r="P9" s="16">
        <f t="shared" ca="1" si="18"/>
        <v>8</v>
      </c>
      <c r="Q9" s="16" t="str">
        <f t="shared" ca="1" si="1"/>
        <v>s</v>
      </c>
      <c r="R9" s="16" t="str">
        <f t="shared" ca="1" si="1"/>
        <v>f</v>
      </c>
      <c r="S9" s="16" t="str">
        <f t="shared" ca="1" si="1"/>
        <v>p</v>
      </c>
      <c r="T9" s="16" t="str">
        <f t="shared" ca="1" si="1"/>
        <v>n</v>
      </c>
      <c r="U9" s="16" t="str">
        <f t="shared" ca="1" si="1"/>
        <v>e</v>
      </c>
      <c r="V9" s="16" t="str">
        <f t="shared" ca="1" si="1"/>
        <v>o</v>
      </c>
      <c r="W9" s="16" t="str">
        <f t="shared" ca="1" si="1"/>
        <v>m</v>
      </c>
      <c r="X9" s="16" t="str">
        <f t="shared" ca="1" si="1"/>
        <v>k</v>
      </c>
      <c r="Y9" s="16" t="str">
        <f t="shared" ca="1" si="1"/>
        <v>c</v>
      </c>
      <c r="Z9" s="16" t="str">
        <f t="shared" ca="1" si="1"/>
        <v>w</v>
      </c>
      <c r="AA9" s="16" t="str">
        <f t="shared" ca="1" si="2"/>
        <v>n</v>
      </c>
      <c r="AB9" s="16" t="str">
        <f t="shared" ca="1" si="3"/>
        <v>x</v>
      </c>
      <c r="AC9" s="16" t="str">
        <f t="shared" ca="1" si="4"/>
        <v>b</v>
      </c>
      <c r="AD9" s="16" t="str">
        <f t="shared" ca="1" si="5"/>
        <v>w</v>
      </c>
      <c r="AE9" s="16" t="str">
        <f t="shared" ca="1" si="6"/>
        <v>v</v>
      </c>
      <c r="AF9" s="16" t="str">
        <f t="shared" ca="1" si="7"/>
        <v>l</v>
      </c>
      <c r="AG9" s="16" t="str">
        <f t="shared" ca="1" si="8"/>
        <v>ḓ</v>
      </c>
      <c r="AH9" s="16" t="str">
        <f t="shared" ca="1" si="9"/>
        <v>d</v>
      </c>
      <c r="AI9" s="16" t="str">
        <f t="shared" ca="1" si="10"/>
        <v>x</v>
      </c>
      <c r="AJ9" s="16" t="str">
        <f t="shared" ca="1" si="11"/>
        <v>g</v>
      </c>
      <c r="AK9" s="17" t="str">
        <f t="shared" ca="1" si="19"/>
        <v>sfp</v>
      </c>
      <c r="AL9" s="17" t="str">
        <f t="shared" ca="1" si="20"/>
        <v>sfpn</v>
      </c>
      <c r="AM9" s="17" t="str">
        <f t="shared" ca="1" si="21"/>
        <v>sfpne</v>
      </c>
      <c r="AN9" s="17" t="str">
        <f t="shared" ca="1" si="22"/>
        <v>sfpneo</v>
      </c>
      <c r="AO9" s="17" t="str">
        <f t="shared" ca="1" si="23"/>
        <v>sfpneom</v>
      </c>
      <c r="AP9" s="17" t="str">
        <f t="shared" ca="1" si="24"/>
        <v>sfpneomk</v>
      </c>
      <c r="AQ9" s="17" t="str">
        <f t="shared" ca="1" si="25"/>
        <v>sfpneomkc</v>
      </c>
      <c r="AR9" s="17" t="str">
        <f t="shared" ca="1" si="26"/>
        <v>sfpneomkcw</v>
      </c>
      <c r="AS9" s="17" t="str">
        <f t="shared" ca="1" si="27"/>
        <v>nxb</v>
      </c>
      <c r="AT9" s="17" t="str">
        <f t="shared" ca="1" si="28"/>
        <v>nxbw</v>
      </c>
      <c r="AU9" s="17" t="str">
        <f t="shared" ca="1" si="29"/>
        <v>nxbwv</v>
      </c>
      <c r="AV9" s="17" t="str">
        <f t="shared" ca="1" si="30"/>
        <v>nxbwvl</v>
      </c>
      <c r="AW9" s="17" t="str">
        <f t="shared" ca="1" si="31"/>
        <v>nxbwvlḓ</v>
      </c>
      <c r="AX9" s="17" t="str">
        <f t="shared" ca="1" si="32"/>
        <v>nxbwvlḓd</v>
      </c>
      <c r="AY9" s="17" t="str">
        <f t="shared" ca="1" si="33"/>
        <v>nxbwvlḓdx</v>
      </c>
      <c r="AZ9" s="17" t="str">
        <f t="shared" ca="1" si="34"/>
        <v>nxbwvlḓdxg</v>
      </c>
    </row>
    <row r="10" spans="1:52" ht="85" x14ac:dyDescent="0.2">
      <c r="A10" s="21" t="s">
        <v>20</v>
      </c>
      <c r="B10" s="22" t="s">
        <v>21</v>
      </c>
      <c r="C10" s="23" t="s">
        <v>22</v>
      </c>
      <c r="D10" s="24" t="s">
        <v>24</v>
      </c>
      <c r="E10" s="27" t="s">
        <v>269</v>
      </c>
      <c r="F10" s="27" t="s">
        <v>23</v>
      </c>
      <c r="G10" s="33" t="str">
        <f t="shared" ca="1" si="0"/>
        <v>íegqcòjq.eèe̱y</v>
      </c>
      <c r="H10" s="32" t="str">
        <f t="shared" ca="1" si="12"/>
        <v>íegqcòjq.eèe̱y</v>
      </c>
      <c r="I10" s="31" t="str">
        <f t="shared" ca="1" si="13"/>
        <v>íegqcòjq.eèe̱y</v>
      </c>
      <c r="J10" s="7">
        <f t="shared" si="35"/>
        <v>10</v>
      </c>
      <c r="K10" s="16">
        <f t="shared" ca="1" si="14"/>
        <v>8</v>
      </c>
      <c r="L10" s="16">
        <f t="shared" ca="1" si="14"/>
        <v>4</v>
      </c>
      <c r="M10" s="16">
        <f t="shared" ca="1" si="15"/>
        <v>1</v>
      </c>
      <c r="N10" s="16">
        <f t="shared" ca="1" si="16"/>
        <v>3</v>
      </c>
      <c r="O10" s="16">
        <f t="shared" ca="1" si="17"/>
        <v>1</v>
      </c>
      <c r="P10" s="16">
        <f t="shared" ca="1" si="18"/>
        <v>4</v>
      </c>
      <c r="Q10" s="16" t="str">
        <f t="shared" ca="1" si="1"/>
        <v>í</v>
      </c>
      <c r="R10" s="16" t="str">
        <f t="shared" ca="1" si="1"/>
        <v>e</v>
      </c>
      <c r="S10" s="16" t="str">
        <f t="shared" ca="1" si="1"/>
        <v>g</v>
      </c>
      <c r="T10" s="16" t="str">
        <f t="shared" ca="1" si="1"/>
        <v>q</v>
      </c>
      <c r="U10" s="16" t="str">
        <f t="shared" ca="1" si="1"/>
        <v>c</v>
      </c>
      <c r="V10" s="16" t="str">
        <f t="shared" ca="1" si="1"/>
        <v>ò</v>
      </c>
      <c r="W10" s="16" t="str">
        <f t="shared" ca="1" si="1"/>
        <v>j</v>
      </c>
      <c r="X10" s="16" t="str">
        <f t="shared" ca="1" si="1"/>
        <v>q</v>
      </c>
      <c r="Y10" s="16" t="str">
        <f t="shared" ca="1" si="1"/>
        <v>o</v>
      </c>
      <c r="Z10" s="16" t="str">
        <f t="shared" ca="1" si="1"/>
        <v>u</v>
      </c>
      <c r="AA10" s="16" t="str">
        <f t="shared" ca="1" si="2"/>
        <v>e</v>
      </c>
      <c r="AB10" s="16" t="str">
        <f t="shared" ca="1" si="3"/>
        <v>è</v>
      </c>
      <c r="AC10" s="16" t="str">
        <f t="shared" ca="1" si="4"/>
        <v>e̱</v>
      </c>
      <c r="AD10" s="16" t="str">
        <f t="shared" ca="1" si="5"/>
        <v>y</v>
      </c>
      <c r="AE10" s="16" t="str">
        <f t="shared" ca="1" si="6"/>
        <v>a</v>
      </c>
      <c r="AF10" s="16" t="str">
        <f t="shared" ca="1" si="7"/>
        <v>t</v>
      </c>
      <c r="AG10" s="16" t="str">
        <f t="shared" ca="1" si="8"/>
        <v>f</v>
      </c>
      <c r="AH10" s="16" t="str">
        <f t="shared" ca="1" si="9"/>
        <v>b</v>
      </c>
      <c r="AI10" s="16" t="str">
        <f t="shared" ca="1" si="10"/>
        <v>k</v>
      </c>
      <c r="AJ10" s="16" t="str">
        <f t="shared" ca="1" si="11"/>
        <v>r</v>
      </c>
      <c r="AK10" s="17" t="str">
        <f t="shared" ca="1" si="19"/>
        <v>íeg</v>
      </c>
      <c r="AL10" s="17" t="str">
        <f t="shared" ca="1" si="20"/>
        <v>íegq</v>
      </c>
      <c r="AM10" s="17" t="str">
        <f t="shared" ca="1" si="21"/>
        <v>íegqc</v>
      </c>
      <c r="AN10" s="17" t="str">
        <f t="shared" ca="1" si="22"/>
        <v>íegqcò</v>
      </c>
      <c r="AO10" s="17" t="str">
        <f t="shared" ca="1" si="23"/>
        <v>íegqcòj</v>
      </c>
      <c r="AP10" s="17" t="str">
        <f t="shared" ca="1" si="24"/>
        <v>íegqcòjq</v>
      </c>
      <c r="AQ10" s="17" t="str">
        <f t="shared" ca="1" si="25"/>
        <v>íegqcòjqo</v>
      </c>
      <c r="AR10" s="17" t="str">
        <f t="shared" ca="1" si="26"/>
        <v>íegqcòjqou</v>
      </c>
      <c r="AS10" s="17" t="str">
        <f t="shared" ca="1" si="27"/>
        <v>eèe̱</v>
      </c>
      <c r="AT10" s="17" t="str">
        <f t="shared" ca="1" si="28"/>
        <v>eèe̱y</v>
      </c>
      <c r="AU10" s="17" t="str">
        <f t="shared" ca="1" si="29"/>
        <v>eèe̱ya</v>
      </c>
      <c r="AV10" s="17" t="str">
        <f t="shared" ca="1" si="30"/>
        <v>eèe̱yat</v>
      </c>
      <c r="AW10" s="17" t="str">
        <f t="shared" ca="1" si="31"/>
        <v>eèe̱yatf</v>
      </c>
      <c r="AX10" s="17" t="str">
        <f t="shared" ca="1" si="32"/>
        <v>eèe̱yatfb</v>
      </c>
      <c r="AY10" s="17" t="str">
        <f t="shared" ca="1" si="33"/>
        <v>eèe̱yatfbk</v>
      </c>
      <c r="AZ10" s="17" t="str">
        <f t="shared" ca="1" si="34"/>
        <v>eèe̱yatfbkr</v>
      </c>
    </row>
    <row r="11" spans="1:52" ht="51" x14ac:dyDescent="0.2">
      <c r="A11" s="21" t="s">
        <v>20</v>
      </c>
      <c r="B11" s="22" t="s">
        <v>21</v>
      </c>
      <c r="C11" s="23" t="s">
        <v>22</v>
      </c>
      <c r="D11" s="24" t="s">
        <v>27</v>
      </c>
      <c r="E11" s="25" t="s">
        <v>26</v>
      </c>
      <c r="F11" s="27" t="s">
        <v>25</v>
      </c>
      <c r="G11" s="33" t="str">
        <f t="shared" ca="1" si="0"/>
        <v>íypfwhgy.ydaajoęev</v>
      </c>
      <c r="H11" s="32" t="str">
        <f t="shared" ca="1" si="12"/>
        <v>íypfwhgy.ydaajoęev</v>
      </c>
      <c r="I11" s="31" t="str">
        <f t="shared" ca="1" si="13"/>
        <v>íypfwhgy.ydaajoęev</v>
      </c>
      <c r="J11" s="7">
        <f t="shared" si="35"/>
        <v>11</v>
      </c>
      <c r="K11" s="16">
        <f t="shared" ca="1" si="14"/>
        <v>8</v>
      </c>
      <c r="L11" s="16">
        <f t="shared" ca="1" si="14"/>
        <v>9</v>
      </c>
      <c r="M11" s="16">
        <f t="shared" ca="1" si="15"/>
        <v>8</v>
      </c>
      <c r="N11" s="16">
        <f t="shared" ca="1" si="16"/>
        <v>7</v>
      </c>
      <c r="O11" s="16">
        <f t="shared" ca="1" si="17"/>
        <v>2</v>
      </c>
      <c r="P11" s="16">
        <f t="shared" ca="1" si="18"/>
        <v>8</v>
      </c>
      <c r="Q11" s="16" t="str">
        <f t="shared" ca="1" si="1"/>
        <v>í</v>
      </c>
      <c r="R11" s="16" t="str">
        <f t="shared" ca="1" si="1"/>
        <v>y</v>
      </c>
      <c r="S11" s="16" t="str">
        <f t="shared" ca="1" si="1"/>
        <v>p</v>
      </c>
      <c r="T11" s="16" t="str">
        <f t="shared" ca="1" si="1"/>
        <v>f</v>
      </c>
      <c r="U11" s="16" t="str">
        <f t="shared" ca="1" si="1"/>
        <v>w</v>
      </c>
      <c r="V11" s="16" t="str">
        <f t="shared" ca="1" si="1"/>
        <v>h</v>
      </c>
      <c r="W11" s="16" t="str">
        <f t="shared" ca="1" si="1"/>
        <v>g</v>
      </c>
      <c r="X11" s="16" t="str">
        <f t="shared" ca="1" si="1"/>
        <v>y</v>
      </c>
      <c r="Y11" s="16" t="str">
        <f t="shared" ca="1" si="1"/>
        <v>x</v>
      </c>
      <c r="Z11" s="16" t="str">
        <f t="shared" ca="1" si="1"/>
        <v>x</v>
      </c>
      <c r="AA11" s="16" t="str">
        <f t="shared" ca="1" si="2"/>
        <v>y</v>
      </c>
      <c r="AB11" s="16" t="str">
        <f t="shared" ca="1" si="3"/>
        <v>d</v>
      </c>
      <c r="AC11" s="16" t="str">
        <f t="shared" ca="1" si="4"/>
        <v>a</v>
      </c>
      <c r="AD11" s="16" t="str">
        <f t="shared" ca="1" si="5"/>
        <v>a</v>
      </c>
      <c r="AE11" s="16" t="str">
        <f t="shared" ca="1" si="6"/>
        <v>j</v>
      </c>
      <c r="AF11" s="16" t="str">
        <f t="shared" ca="1" si="7"/>
        <v>o</v>
      </c>
      <c r="AG11" s="16" t="str">
        <f t="shared" ca="1" si="8"/>
        <v>ę</v>
      </c>
      <c r="AH11" s="16" t="str">
        <f t="shared" ca="1" si="9"/>
        <v>e</v>
      </c>
      <c r="AI11" s="16" t="str">
        <f t="shared" ca="1" si="10"/>
        <v>v</v>
      </c>
      <c r="AJ11" s="16" t="str">
        <f t="shared" ca="1" si="11"/>
        <v>o</v>
      </c>
      <c r="AK11" s="17" t="str">
        <f t="shared" ca="1" si="19"/>
        <v>íyp</v>
      </c>
      <c r="AL11" s="17" t="str">
        <f t="shared" ca="1" si="20"/>
        <v>íypf</v>
      </c>
      <c r="AM11" s="17" t="str">
        <f t="shared" ca="1" si="21"/>
        <v>íypfw</v>
      </c>
      <c r="AN11" s="17" t="str">
        <f t="shared" ca="1" si="22"/>
        <v>íypfwh</v>
      </c>
      <c r="AO11" s="17" t="str">
        <f t="shared" ca="1" si="23"/>
        <v>íypfwhg</v>
      </c>
      <c r="AP11" s="17" t="str">
        <f t="shared" ca="1" si="24"/>
        <v>íypfwhgy</v>
      </c>
      <c r="AQ11" s="17" t="str">
        <f t="shared" ca="1" si="25"/>
        <v>íypfwhgyx</v>
      </c>
      <c r="AR11" s="17" t="str">
        <f t="shared" ca="1" si="26"/>
        <v>íypfwhgyxx</v>
      </c>
      <c r="AS11" s="17" t="str">
        <f t="shared" ca="1" si="27"/>
        <v>yda</v>
      </c>
      <c r="AT11" s="17" t="str">
        <f t="shared" ca="1" si="28"/>
        <v>ydaa</v>
      </c>
      <c r="AU11" s="17" t="str">
        <f t="shared" ca="1" si="29"/>
        <v>ydaaj</v>
      </c>
      <c r="AV11" s="17" t="str">
        <f t="shared" ca="1" si="30"/>
        <v>ydaajo</v>
      </c>
      <c r="AW11" s="17" t="str">
        <f t="shared" ca="1" si="31"/>
        <v>ydaajoę</v>
      </c>
      <c r="AX11" s="17" t="str">
        <f t="shared" ca="1" si="32"/>
        <v>ydaajoęe</v>
      </c>
      <c r="AY11" s="17" t="str">
        <f t="shared" ca="1" si="33"/>
        <v>ydaajoęev</v>
      </c>
      <c r="AZ11" s="17" t="str">
        <f t="shared" ca="1" si="34"/>
        <v>ydaajoęevo</v>
      </c>
    </row>
    <row r="12" spans="1:52" ht="51" x14ac:dyDescent="0.2">
      <c r="A12" s="21" t="s">
        <v>20</v>
      </c>
      <c r="B12" s="22" t="s">
        <v>21</v>
      </c>
      <c r="C12" s="23" t="s">
        <v>22</v>
      </c>
      <c r="D12" s="24" t="s">
        <v>40</v>
      </c>
      <c r="E12" s="27" t="s">
        <v>39</v>
      </c>
      <c r="F12" s="27" t="s">
        <v>38</v>
      </c>
      <c r="G12" s="33" t="str">
        <f t="shared" ca="1" si="0"/>
        <v>kqídefn.cphẹeátuáv</v>
      </c>
      <c r="H12" s="32" t="str">
        <f t="shared" ca="1" si="12"/>
        <v>kqídefn.cphẹeátuáv</v>
      </c>
      <c r="I12" s="31" t="str">
        <f t="shared" ca="1" si="13"/>
        <v>kqídefn.cphẹeátuáv</v>
      </c>
      <c r="J12" s="7">
        <f t="shared" si="35"/>
        <v>12</v>
      </c>
      <c r="K12" s="16">
        <f t="shared" ca="1" si="14"/>
        <v>7</v>
      </c>
      <c r="L12" s="16">
        <f t="shared" ca="1" si="14"/>
        <v>10</v>
      </c>
      <c r="M12" s="16">
        <f t="shared" ca="1" si="15"/>
        <v>5</v>
      </c>
      <c r="N12" s="16">
        <f t="shared" ca="1" si="16"/>
        <v>4</v>
      </c>
      <c r="O12" s="16">
        <f t="shared" ca="1" si="17"/>
        <v>1</v>
      </c>
      <c r="P12" s="16">
        <f t="shared" ca="1" si="18"/>
        <v>5</v>
      </c>
      <c r="Q12" s="16" t="str">
        <f t="shared" ca="1" si="1"/>
        <v>k</v>
      </c>
      <c r="R12" s="16" t="str">
        <f t="shared" ca="1" si="1"/>
        <v>q</v>
      </c>
      <c r="S12" s="16" t="str">
        <f t="shared" ca="1" si="1"/>
        <v>í</v>
      </c>
      <c r="T12" s="16" t="str">
        <f t="shared" ca="1" si="1"/>
        <v>d</v>
      </c>
      <c r="U12" s="16" t="str">
        <f t="shared" ca="1" si="1"/>
        <v>e</v>
      </c>
      <c r="V12" s="16" t="str">
        <f t="shared" ca="1" si="1"/>
        <v>f</v>
      </c>
      <c r="W12" s="16" t="str">
        <f t="shared" ca="1" si="1"/>
        <v>n</v>
      </c>
      <c r="X12" s="16" t="str">
        <f t="shared" ca="1" si="1"/>
        <v>ò</v>
      </c>
      <c r="Y12" s="16" t="str">
        <f t="shared" ca="1" si="1"/>
        <v>e</v>
      </c>
      <c r="Z12" s="16" t="str">
        <f t="shared" ca="1" si="1"/>
        <v>c</v>
      </c>
      <c r="AA12" s="16" t="str">
        <f t="shared" ca="1" si="2"/>
        <v>c</v>
      </c>
      <c r="AB12" s="16" t="str">
        <f t="shared" ca="1" si="3"/>
        <v>p</v>
      </c>
      <c r="AC12" s="16" t="str">
        <f t="shared" ca="1" si="4"/>
        <v>h</v>
      </c>
      <c r="AD12" s="16" t="str">
        <f t="shared" ca="1" si="5"/>
        <v>ẹ</v>
      </c>
      <c r="AE12" s="16" t="str">
        <f t="shared" ca="1" si="6"/>
        <v>e</v>
      </c>
      <c r="AF12" s="16" t="str">
        <f t="shared" ca="1" si="7"/>
        <v>á</v>
      </c>
      <c r="AG12" s="16" t="str">
        <f t="shared" ca="1" si="8"/>
        <v>t</v>
      </c>
      <c r="AH12" s="16" t="str">
        <f t="shared" ca="1" si="9"/>
        <v>u</v>
      </c>
      <c r="AI12" s="16" t="str">
        <f t="shared" ca="1" si="10"/>
        <v>á</v>
      </c>
      <c r="AJ12" s="16" t="str">
        <f t="shared" ca="1" si="11"/>
        <v>v</v>
      </c>
      <c r="AK12" s="17" t="str">
        <f t="shared" ca="1" si="19"/>
        <v>kqí</v>
      </c>
      <c r="AL12" s="17" t="str">
        <f t="shared" ca="1" si="20"/>
        <v>kqíd</v>
      </c>
      <c r="AM12" s="17" t="str">
        <f t="shared" ca="1" si="21"/>
        <v>kqíde</v>
      </c>
      <c r="AN12" s="17" t="str">
        <f t="shared" ca="1" si="22"/>
        <v>kqídef</v>
      </c>
      <c r="AO12" s="17" t="str">
        <f t="shared" ca="1" si="23"/>
        <v>kqídefn</v>
      </c>
      <c r="AP12" s="17" t="str">
        <f t="shared" ca="1" si="24"/>
        <v>kqídefnò</v>
      </c>
      <c r="AQ12" s="17" t="str">
        <f t="shared" ca="1" si="25"/>
        <v>kqídefnòe</v>
      </c>
      <c r="AR12" s="17" t="str">
        <f t="shared" ca="1" si="26"/>
        <v>kqídefnòec</v>
      </c>
      <c r="AS12" s="17" t="str">
        <f t="shared" ca="1" si="27"/>
        <v>cph</v>
      </c>
      <c r="AT12" s="17" t="str">
        <f t="shared" ca="1" si="28"/>
        <v>cphẹ</v>
      </c>
      <c r="AU12" s="17" t="str">
        <f t="shared" ca="1" si="29"/>
        <v>cphẹe</v>
      </c>
      <c r="AV12" s="17" t="str">
        <f t="shared" ca="1" si="30"/>
        <v>cphẹeá</v>
      </c>
      <c r="AW12" s="17" t="str">
        <f t="shared" ca="1" si="31"/>
        <v>cphẹeát</v>
      </c>
      <c r="AX12" s="17" t="str">
        <f t="shared" ca="1" si="32"/>
        <v>cphẹeátu</v>
      </c>
      <c r="AY12" s="17" t="str">
        <f t="shared" ca="1" si="33"/>
        <v>cphẹeátuá</v>
      </c>
      <c r="AZ12" s="17" t="str">
        <f t="shared" ca="1" si="34"/>
        <v>cphẹeátuáv</v>
      </c>
    </row>
    <row r="13" spans="1:52" ht="85" x14ac:dyDescent="0.2">
      <c r="A13" s="21" t="s">
        <v>46</v>
      </c>
      <c r="B13" s="22" t="s">
        <v>42</v>
      </c>
      <c r="C13" s="27" t="s">
        <v>47</v>
      </c>
      <c r="D13" s="24" t="s">
        <v>49</v>
      </c>
      <c r="E13" s="27" t="s">
        <v>270</v>
      </c>
      <c r="F13" s="27" t="s">
        <v>48</v>
      </c>
      <c r="G13" s="33" t="str">
        <f t="shared" ca="1" si="0"/>
        <v>qámèzk.wgẹ́é</v>
      </c>
      <c r="H13" s="32" t="str">
        <f t="shared" ca="1" si="12"/>
        <v>qámèzk.wgẹ́é</v>
      </c>
      <c r="I13" s="31" t="str">
        <f t="shared" ca="1" si="13"/>
        <v>qámèzk.wgẹ́é</v>
      </c>
      <c r="J13" s="7">
        <f t="shared" si="35"/>
        <v>13</v>
      </c>
      <c r="K13" s="16">
        <f t="shared" ca="1" si="14"/>
        <v>6</v>
      </c>
      <c r="L13" s="16">
        <f t="shared" ca="1" si="14"/>
        <v>4</v>
      </c>
      <c r="M13" s="16">
        <f t="shared" ca="1" si="15"/>
        <v>4</v>
      </c>
      <c r="N13" s="16">
        <f t="shared" ca="1" si="16"/>
        <v>3</v>
      </c>
      <c r="O13" s="16">
        <f t="shared" ca="1" si="17"/>
        <v>1</v>
      </c>
      <c r="P13" s="16">
        <f t="shared" ca="1" si="18"/>
        <v>4</v>
      </c>
      <c r="Q13" s="16" t="str">
        <f t="shared" ref="Q13:Z21" ca="1" si="36">VLOOKUP(RANDBETWEEN(1,$A$1),RepertoireAB,2,FALSE)</f>
        <v>q</v>
      </c>
      <c r="R13" s="16" t="str">
        <f t="shared" ca="1" si="36"/>
        <v>á</v>
      </c>
      <c r="S13" s="16" t="str">
        <f t="shared" ca="1" si="36"/>
        <v>m</v>
      </c>
      <c r="T13" s="16" t="str">
        <f t="shared" ca="1" si="36"/>
        <v>è</v>
      </c>
      <c r="U13" s="16" t="str">
        <f t="shared" ca="1" si="36"/>
        <v>z</v>
      </c>
      <c r="V13" s="16" t="str">
        <f t="shared" ca="1" si="36"/>
        <v>k</v>
      </c>
      <c r="W13" s="16" t="str">
        <f t="shared" ca="1" si="36"/>
        <v>á</v>
      </c>
      <c r="X13" s="16" t="str">
        <f t="shared" ca="1" si="36"/>
        <v>r</v>
      </c>
      <c r="Y13" s="16" t="str">
        <f t="shared" ca="1" si="36"/>
        <v>i</v>
      </c>
      <c r="Z13" s="16" t="str">
        <f t="shared" ca="1" si="36"/>
        <v>l</v>
      </c>
      <c r="AA13" s="16" t="str">
        <f t="shared" ca="1" si="2"/>
        <v>w</v>
      </c>
      <c r="AB13" s="16" t="str">
        <f t="shared" ca="1" si="3"/>
        <v>g</v>
      </c>
      <c r="AC13" s="16" t="str">
        <f t="shared" ca="1" si="4"/>
        <v>ẹ́</v>
      </c>
      <c r="AD13" s="16" t="str">
        <f t="shared" ca="1" si="5"/>
        <v>é</v>
      </c>
      <c r="AE13" s="16" t="str">
        <f t="shared" ca="1" si="6"/>
        <v>f</v>
      </c>
      <c r="AF13" s="16" t="str">
        <f t="shared" ca="1" si="7"/>
        <v>t</v>
      </c>
      <c r="AG13" s="16" t="str">
        <f t="shared" ca="1" si="8"/>
        <v>g</v>
      </c>
      <c r="AH13" s="16" t="str">
        <f t="shared" ca="1" si="9"/>
        <v>t</v>
      </c>
      <c r="AI13" s="16" t="str">
        <f t="shared" ca="1" si="10"/>
        <v>i</v>
      </c>
      <c r="AJ13" s="16" t="str">
        <f t="shared" ca="1" si="11"/>
        <v>q</v>
      </c>
      <c r="AK13" s="17" t="str">
        <f t="shared" ca="1" si="19"/>
        <v>qám</v>
      </c>
      <c r="AL13" s="17" t="str">
        <f t="shared" ca="1" si="20"/>
        <v>qámè</v>
      </c>
      <c r="AM13" s="17" t="str">
        <f t="shared" ca="1" si="21"/>
        <v>qámèz</v>
      </c>
      <c r="AN13" s="17" t="str">
        <f t="shared" ca="1" si="22"/>
        <v>qámèzk</v>
      </c>
      <c r="AO13" s="17" t="str">
        <f t="shared" ca="1" si="23"/>
        <v>qámèzká</v>
      </c>
      <c r="AP13" s="17" t="str">
        <f t="shared" ca="1" si="24"/>
        <v>qámèzkár</v>
      </c>
      <c r="AQ13" s="17" t="str">
        <f t="shared" ca="1" si="25"/>
        <v>qámèzkári</v>
      </c>
      <c r="AR13" s="17" t="str">
        <f t="shared" ca="1" si="26"/>
        <v>qámèzkáril</v>
      </c>
      <c r="AS13" s="17" t="str">
        <f t="shared" ca="1" si="27"/>
        <v>wgẹ́</v>
      </c>
      <c r="AT13" s="17" t="str">
        <f t="shared" ca="1" si="28"/>
        <v>wgẹ́é</v>
      </c>
      <c r="AU13" s="17" t="str">
        <f t="shared" ca="1" si="29"/>
        <v>wgẹ́éf</v>
      </c>
      <c r="AV13" s="17" t="str">
        <f t="shared" ca="1" si="30"/>
        <v>wgẹ́éft</v>
      </c>
      <c r="AW13" s="17" t="str">
        <f t="shared" ca="1" si="31"/>
        <v>wgẹ́éftg</v>
      </c>
      <c r="AX13" s="17" t="str">
        <f t="shared" ca="1" si="32"/>
        <v>wgẹ́éftgt</v>
      </c>
      <c r="AY13" s="17" t="str">
        <f t="shared" ca="1" si="33"/>
        <v>wgẹ́éftgti</v>
      </c>
      <c r="AZ13" s="17" t="str">
        <f t="shared" ca="1" si="34"/>
        <v>wgẹ́éftgtiq</v>
      </c>
    </row>
    <row r="14" spans="1:52" ht="85" x14ac:dyDescent="0.2">
      <c r="A14" s="21" t="s">
        <v>50</v>
      </c>
      <c r="B14" s="22" t="s">
        <v>51</v>
      </c>
      <c r="C14" s="27" t="s">
        <v>52</v>
      </c>
      <c r="D14" s="21" t="s">
        <v>55</v>
      </c>
      <c r="E14" s="27" t="s">
        <v>54</v>
      </c>
      <c r="F14" s="27" t="s">
        <v>53</v>
      </c>
      <c r="G14" s="33" t="str">
        <f t="shared" ca="1" si="0"/>
        <v>úhpgmcud.vwjêvệòy</v>
      </c>
      <c r="H14" s="32" t="str">
        <f t="shared" ca="1" si="12"/>
        <v>úhpgmcud.vwjêvệòy</v>
      </c>
      <c r="I14" s="31" t="str">
        <f t="shared" ca="1" si="13"/>
        <v>úhpgmcud.vwjêvệòy</v>
      </c>
      <c r="J14" s="7">
        <f t="shared" si="35"/>
        <v>14</v>
      </c>
      <c r="K14" s="16">
        <f t="shared" ca="1" si="14"/>
        <v>8</v>
      </c>
      <c r="L14" s="16">
        <f t="shared" ca="1" si="14"/>
        <v>8</v>
      </c>
      <c r="M14" s="16">
        <f t="shared" ca="1" si="15"/>
        <v>4</v>
      </c>
      <c r="N14" s="16">
        <f t="shared" ca="1" si="16"/>
        <v>6</v>
      </c>
      <c r="O14" s="16">
        <f t="shared" ca="1" si="17"/>
        <v>4</v>
      </c>
      <c r="P14" s="16">
        <f t="shared" ca="1" si="18"/>
        <v>7</v>
      </c>
      <c r="Q14" s="16" t="str">
        <f t="shared" ca="1" si="36"/>
        <v>ú</v>
      </c>
      <c r="R14" s="16" t="str">
        <f t="shared" ca="1" si="36"/>
        <v>h</v>
      </c>
      <c r="S14" s="16" t="str">
        <f t="shared" ca="1" si="36"/>
        <v>p</v>
      </c>
      <c r="T14" s="16" t="str">
        <f t="shared" ca="1" si="36"/>
        <v>g</v>
      </c>
      <c r="U14" s="16" t="str">
        <f t="shared" ca="1" si="36"/>
        <v>m</v>
      </c>
      <c r="V14" s="16" t="str">
        <f t="shared" ca="1" si="36"/>
        <v>c</v>
      </c>
      <c r="W14" s="16" t="str">
        <f t="shared" ca="1" si="36"/>
        <v>u</v>
      </c>
      <c r="X14" s="16" t="str">
        <f t="shared" ca="1" si="36"/>
        <v>d</v>
      </c>
      <c r="Y14" s="16" t="str">
        <f t="shared" ca="1" si="36"/>
        <v>m</v>
      </c>
      <c r="Z14" s="16" t="str">
        <f t="shared" ca="1" si="36"/>
        <v>o</v>
      </c>
      <c r="AA14" s="16" t="str">
        <f t="shared" ca="1" si="2"/>
        <v>v</v>
      </c>
      <c r="AB14" s="16" t="str">
        <f t="shared" ca="1" si="3"/>
        <v>w</v>
      </c>
      <c r="AC14" s="16" t="str">
        <f t="shared" ca="1" si="4"/>
        <v>j</v>
      </c>
      <c r="AD14" s="16" t="str">
        <f t="shared" ca="1" si="5"/>
        <v>ê</v>
      </c>
      <c r="AE14" s="16" t="str">
        <f t="shared" ca="1" si="6"/>
        <v>v</v>
      </c>
      <c r="AF14" s="16" t="str">
        <f t="shared" ca="1" si="7"/>
        <v>ệ</v>
      </c>
      <c r="AG14" s="16" t="str">
        <f t="shared" ca="1" si="8"/>
        <v>ò</v>
      </c>
      <c r="AH14" s="16" t="str">
        <f t="shared" ca="1" si="9"/>
        <v>y</v>
      </c>
      <c r="AI14" s="16" t="str">
        <f t="shared" ca="1" si="10"/>
        <v>í</v>
      </c>
      <c r="AJ14" s="16" t="str">
        <f t="shared" ca="1" si="11"/>
        <v>á</v>
      </c>
      <c r="AK14" s="17" t="str">
        <f t="shared" ca="1" si="19"/>
        <v>úhp</v>
      </c>
      <c r="AL14" s="17" t="str">
        <f t="shared" ca="1" si="20"/>
        <v>úhpg</v>
      </c>
      <c r="AM14" s="17" t="str">
        <f t="shared" ca="1" si="21"/>
        <v>úhpgm</v>
      </c>
      <c r="AN14" s="17" t="str">
        <f t="shared" ca="1" si="22"/>
        <v>úhpgmc</v>
      </c>
      <c r="AO14" s="17" t="str">
        <f t="shared" ca="1" si="23"/>
        <v>úhpgmcu</v>
      </c>
      <c r="AP14" s="17" t="str">
        <f t="shared" ca="1" si="24"/>
        <v>úhpgmcud</v>
      </c>
      <c r="AQ14" s="17" t="str">
        <f t="shared" ca="1" si="25"/>
        <v>úhpgmcudm</v>
      </c>
      <c r="AR14" s="17" t="str">
        <f t="shared" ca="1" si="26"/>
        <v>úhpgmcudmo</v>
      </c>
      <c r="AS14" s="17" t="str">
        <f t="shared" ca="1" si="27"/>
        <v>vwj</v>
      </c>
      <c r="AT14" s="17" t="str">
        <f t="shared" ca="1" si="28"/>
        <v>vwjê</v>
      </c>
      <c r="AU14" s="17" t="str">
        <f t="shared" ca="1" si="29"/>
        <v>vwjêv</v>
      </c>
      <c r="AV14" s="17" t="str">
        <f t="shared" ca="1" si="30"/>
        <v>vwjêvệ</v>
      </c>
      <c r="AW14" s="17" t="str">
        <f t="shared" ca="1" si="31"/>
        <v>vwjêvệò</v>
      </c>
      <c r="AX14" s="17" t="str">
        <f t="shared" ca="1" si="32"/>
        <v>vwjêvệòy</v>
      </c>
      <c r="AY14" s="17" t="str">
        <f t="shared" ca="1" si="33"/>
        <v>vwjêvệòyí</v>
      </c>
      <c r="AZ14" s="17" t="str">
        <f t="shared" ca="1" si="34"/>
        <v>vwjêvệòyíá</v>
      </c>
    </row>
    <row r="15" spans="1:52" ht="102" x14ac:dyDescent="0.2">
      <c r="A15" s="21" t="s">
        <v>41</v>
      </c>
      <c r="B15" s="22" t="s">
        <v>42</v>
      </c>
      <c r="C15" s="27" t="s">
        <v>43</v>
      </c>
      <c r="D15" s="24" t="s">
        <v>45</v>
      </c>
      <c r="E15" s="27" t="s">
        <v>271</v>
      </c>
      <c r="F15" s="27" t="s">
        <v>44</v>
      </c>
      <c r="G15" s="33" t="str">
        <f t="shared" ca="1" si="0"/>
        <v>táoceáw.víẹ̀ièè</v>
      </c>
      <c r="H15" s="32" t="str">
        <f t="shared" ca="1" si="12"/>
        <v>táoceáw.víẹ̀ièè</v>
      </c>
      <c r="I15" s="31" t="str">
        <f t="shared" ca="1" si="13"/>
        <v>táoceáw.víẹ̀ièè</v>
      </c>
      <c r="J15" s="7">
        <f t="shared" si="35"/>
        <v>15</v>
      </c>
      <c r="K15" s="16">
        <f t="shared" ca="1" si="14"/>
        <v>7</v>
      </c>
      <c r="L15" s="16">
        <f t="shared" ca="1" si="14"/>
        <v>6</v>
      </c>
      <c r="M15" s="16">
        <f t="shared" ca="1" si="15"/>
        <v>6</v>
      </c>
      <c r="N15" s="16">
        <f t="shared" ca="1" si="16"/>
        <v>3</v>
      </c>
      <c r="O15" s="16">
        <f t="shared" ca="1" si="17"/>
        <v>2</v>
      </c>
      <c r="P15" s="16">
        <f t="shared" ca="1" si="18"/>
        <v>6</v>
      </c>
      <c r="Q15" s="16" t="str">
        <f t="shared" ca="1" si="36"/>
        <v>t</v>
      </c>
      <c r="R15" s="16" t="str">
        <f t="shared" ca="1" si="36"/>
        <v>á</v>
      </c>
      <c r="S15" s="16" t="str">
        <f t="shared" ca="1" si="36"/>
        <v>o</v>
      </c>
      <c r="T15" s="16" t="str">
        <f t="shared" ca="1" si="36"/>
        <v>c</v>
      </c>
      <c r="U15" s="16" t="str">
        <f t="shared" ca="1" si="36"/>
        <v>e</v>
      </c>
      <c r="V15" s="16" t="str">
        <f t="shared" ca="1" si="36"/>
        <v>á</v>
      </c>
      <c r="W15" s="16" t="str">
        <f t="shared" ca="1" si="36"/>
        <v>w</v>
      </c>
      <c r="X15" s="16" t="str">
        <f t="shared" ca="1" si="36"/>
        <v>s</v>
      </c>
      <c r="Y15" s="16" t="str">
        <f t="shared" ca="1" si="36"/>
        <v>k</v>
      </c>
      <c r="Z15" s="16" t="str">
        <f t="shared" ca="1" si="36"/>
        <v>y</v>
      </c>
      <c r="AA15" s="16" t="str">
        <f t="shared" ca="1" si="2"/>
        <v>v</v>
      </c>
      <c r="AB15" s="16" t="str">
        <f t="shared" ca="1" si="3"/>
        <v>í</v>
      </c>
      <c r="AC15" s="16" t="str">
        <f t="shared" ca="1" si="4"/>
        <v>ẹ̀</v>
      </c>
      <c r="AD15" s="16" t="str">
        <f t="shared" ca="1" si="5"/>
        <v>i</v>
      </c>
      <c r="AE15" s="16" t="str">
        <f t="shared" ca="1" si="6"/>
        <v>è</v>
      </c>
      <c r="AF15" s="16" t="str">
        <f t="shared" ca="1" si="7"/>
        <v>è</v>
      </c>
      <c r="AG15" s="16" t="str">
        <f t="shared" ca="1" si="8"/>
        <v>h</v>
      </c>
      <c r="AH15" s="16" t="str">
        <f t="shared" ca="1" si="9"/>
        <v>l</v>
      </c>
      <c r="AI15" s="16" t="str">
        <f t="shared" ca="1" si="10"/>
        <v>e</v>
      </c>
      <c r="AJ15" s="16" t="str">
        <f t="shared" ca="1" si="11"/>
        <v>e</v>
      </c>
      <c r="AK15" s="17" t="str">
        <f t="shared" ca="1" si="19"/>
        <v>táo</v>
      </c>
      <c r="AL15" s="17" t="str">
        <f t="shared" ca="1" si="20"/>
        <v>táoc</v>
      </c>
      <c r="AM15" s="17" t="str">
        <f t="shared" ca="1" si="21"/>
        <v>táoce</v>
      </c>
      <c r="AN15" s="17" t="str">
        <f t="shared" ca="1" si="22"/>
        <v>táoceá</v>
      </c>
      <c r="AO15" s="17" t="str">
        <f t="shared" ca="1" si="23"/>
        <v>táoceáw</v>
      </c>
      <c r="AP15" s="17" t="str">
        <f t="shared" ca="1" si="24"/>
        <v>táoceáws</v>
      </c>
      <c r="AQ15" s="17" t="str">
        <f t="shared" ca="1" si="25"/>
        <v>táoceáwsk</v>
      </c>
      <c r="AR15" s="17" t="str">
        <f t="shared" ca="1" si="26"/>
        <v>táoceáwsky</v>
      </c>
      <c r="AS15" s="17" t="str">
        <f t="shared" ca="1" si="27"/>
        <v>víẹ̀</v>
      </c>
      <c r="AT15" s="17" t="str">
        <f t="shared" ca="1" si="28"/>
        <v>víẹ̀i</v>
      </c>
      <c r="AU15" s="17" t="str">
        <f t="shared" ca="1" si="29"/>
        <v>víẹ̀iè</v>
      </c>
      <c r="AV15" s="17" t="str">
        <f t="shared" ca="1" si="30"/>
        <v>víẹ̀ièè</v>
      </c>
      <c r="AW15" s="17" t="str">
        <f t="shared" ca="1" si="31"/>
        <v>víẹ̀ièèh</v>
      </c>
      <c r="AX15" s="17" t="str">
        <f t="shared" ca="1" si="32"/>
        <v>víẹ̀ièèhl</v>
      </c>
      <c r="AY15" s="17" t="str">
        <f t="shared" ca="1" si="33"/>
        <v>víẹ̀ièèhle</v>
      </c>
      <c r="AZ15" s="17" t="str">
        <f t="shared" ca="1" si="34"/>
        <v>víẹ̀ièèhlee</v>
      </c>
    </row>
    <row r="16" spans="1:52" ht="51" x14ac:dyDescent="0.2">
      <c r="A16" s="21" t="s">
        <v>56</v>
      </c>
      <c r="B16" s="22" t="s">
        <v>57</v>
      </c>
      <c r="C16" s="23" t="s">
        <v>58</v>
      </c>
      <c r="D16" s="24" t="s">
        <v>61</v>
      </c>
      <c r="E16" s="25" t="s">
        <v>60</v>
      </c>
      <c r="F16" s="27" t="s">
        <v>59</v>
      </c>
      <c r="G16" s="33" t="str">
        <f t="shared" ca="1" si="0"/>
        <v>ffnpqro.ɣxtyi</v>
      </c>
      <c r="H16" s="32" t="str">
        <f t="shared" ca="1" si="12"/>
        <v>ffnpqro.ɣxtyi</v>
      </c>
      <c r="I16" s="31" t="str">
        <f t="shared" ca="1" si="13"/>
        <v>ffnpqro.ɣxtyi</v>
      </c>
      <c r="J16" s="7">
        <f t="shared" si="35"/>
        <v>16</v>
      </c>
      <c r="K16" s="16">
        <f t="shared" ca="1" si="14"/>
        <v>7</v>
      </c>
      <c r="L16" s="16">
        <f t="shared" ca="1" si="14"/>
        <v>5</v>
      </c>
      <c r="M16" s="16">
        <f t="shared" ca="1" si="15"/>
        <v>1</v>
      </c>
      <c r="N16" s="16">
        <f t="shared" ca="1" si="16"/>
        <v>4</v>
      </c>
      <c r="O16" s="16">
        <f t="shared" ca="1" si="17"/>
        <v>1</v>
      </c>
      <c r="P16" s="16">
        <f t="shared" ca="1" si="18"/>
        <v>5</v>
      </c>
      <c r="Q16" s="16" t="str">
        <f t="shared" ca="1" si="36"/>
        <v>f</v>
      </c>
      <c r="R16" s="16" t="str">
        <f t="shared" ca="1" si="36"/>
        <v>f</v>
      </c>
      <c r="S16" s="16" t="str">
        <f t="shared" ca="1" si="36"/>
        <v>n</v>
      </c>
      <c r="T16" s="16" t="str">
        <f t="shared" ca="1" si="36"/>
        <v>p</v>
      </c>
      <c r="U16" s="16" t="str">
        <f t="shared" ca="1" si="36"/>
        <v>q</v>
      </c>
      <c r="V16" s="16" t="str">
        <f t="shared" ca="1" si="36"/>
        <v>r</v>
      </c>
      <c r="W16" s="16" t="str">
        <f t="shared" ca="1" si="36"/>
        <v>o</v>
      </c>
      <c r="X16" s="16" t="str">
        <f t="shared" ca="1" si="36"/>
        <v>p</v>
      </c>
      <c r="Y16" s="16" t="str">
        <f t="shared" ca="1" si="36"/>
        <v>b</v>
      </c>
      <c r="Z16" s="16" t="str">
        <f t="shared" ca="1" si="36"/>
        <v>i</v>
      </c>
      <c r="AA16" s="16" t="str">
        <f t="shared" ca="1" si="2"/>
        <v>ɣ</v>
      </c>
      <c r="AB16" s="16" t="str">
        <f t="shared" ca="1" si="3"/>
        <v>x</v>
      </c>
      <c r="AC16" s="16" t="str">
        <f t="shared" ca="1" si="4"/>
        <v>t</v>
      </c>
      <c r="AD16" s="16" t="str">
        <f t="shared" ca="1" si="5"/>
        <v>y</v>
      </c>
      <c r="AE16" s="16" t="str">
        <f t="shared" ca="1" si="6"/>
        <v>i</v>
      </c>
      <c r="AF16" s="16" t="str">
        <f t="shared" ca="1" si="7"/>
        <v>l</v>
      </c>
      <c r="AG16" s="16" t="str">
        <f t="shared" ca="1" si="8"/>
        <v>c</v>
      </c>
      <c r="AH16" s="16" t="str">
        <f t="shared" ca="1" si="9"/>
        <v>h</v>
      </c>
      <c r="AI16" s="16" t="str">
        <f t="shared" ca="1" si="10"/>
        <v>v</v>
      </c>
      <c r="AJ16" s="16" t="str">
        <f t="shared" ca="1" si="11"/>
        <v>k</v>
      </c>
      <c r="AK16" s="17" t="str">
        <f t="shared" ca="1" si="19"/>
        <v>ffn</v>
      </c>
      <c r="AL16" s="17" t="str">
        <f t="shared" ca="1" si="20"/>
        <v>ffnp</v>
      </c>
      <c r="AM16" s="17" t="str">
        <f t="shared" ca="1" si="21"/>
        <v>ffnpq</v>
      </c>
      <c r="AN16" s="17" t="str">
        <f t="shared" ca="1" si="22"/>
        <v>ffnpqr</v>
      </c>
      <c r="AO16" s="17" t="str">
        <f t="shared" ca="1" si="23"/>
        <v>ffnpqro</v>
      </c>
      <c r="AP16" s="17" t="str">
        <f t="shared" ca="1" si="24"/>
        <v>ffnpqrop</v>
      </c>
      <c r="AQ16" s="17" t="str">
        <f t="shared" ca="1" si="25"/>
        <v>ffnpqropb</v>
      </c>
      <c r="AR16" s="17" t="str">
        <f t="shared" ca="1" si="26"/>
        <v>ffnpqropbi</v>
      </c>
      <c r="AS16" s="17" t="str">
        <f t="shared" ca="1" si="27"/>
        <v>ɣxt</v>
      </c>
      <c r="AT16" s="17" t="str">
        <f t="shared" ca="1" si="28"/>
        <v>ɣxty</v>
      </c>
      <c r="AU16" s="17" t="str">
        <f t="shared" ca="1" si="29"/>
        <v>ɣxtyi</v>
      </c>
      <c r="AV16" s="17" t="str">
        <f t="shared" ca="1" si="30"/>
        <v>ɣxtyil</v>
      </c>
      <c r="AW16" s="17" t="str">
        <f t="shared" ca="1" si="31"/>
        <v>ɣxtyilc</v>
      </c>
      <c r="AX16" s="17" t="str">
        <f t="shared" ca="1" si="32"/>
        <v>ɣxtyilch</v>
      </c>
      <c r="AY16" s="17" t="str">
        <f t="shared" ca="1" si="33"/>
        <v>ɣxtyilchv</v>
      </c>
      <c r="AZ16" s="17" t="str">
        <f t="shared" ca="1" si="34"/>
        <v>ɣxtyilchvk</v>
      </c>
    </row>
    <row r="17" spans="1:52" ht="85" x14ac:dyDescent="0.2">
      <c r="A17" s="21" t="s">
        <v>62</v>
      </c>
      <c r="B17" s="22" t="s">
        <v>63</v>
      </c>
      <c r="C17" s="23" t="s">
        <v>64</v>
      </c>
      <c r="D17" s="24" t="s">
        <v>66</v>
      </c>
      <c r="E17" s="27" t="s">
        <v>272</v>
      </c>
      <c r="F17" s="27" t="s">
        <v>65</v>
      </c>
      <c r="G17" s="33" t="str">
        <f t="shared" ca="1" si="0"/>
        <v>hagèq.rdi̲pi</v>
      </c>
      <c r="H17" s="32" t="str">
        <f t="shared" ca="1" si="12"/>
        <v>hagèq.rdi̲pi</v>
      </c>
      <c r="I17" s="31" t="str">
        <f t="shared" ca="1" si="13"/>
        <v>hagèq.rdi̲pi</v>
      </c>
      <c r="J17" s="7">
        <f t="shared" si="35"/>
        <v>17</v>
      </c>
      <c r="K17" s="16">
        <f t="shared" ca="1" si="14"/>
        <v>5</v>
      </c>
      <c r="L17" s="16">
        <f t="shared" ca="1" si="14"/>
        <v>5</v>
      </c>
      <c r="M17" s="16">
        <f t="shared" ca="1" si="15"/>
        <v>5</v>
      </c>
      <c r="N17" s="16">
        <f t="shared" ca="1" si="16"/>
        <v>3</v>
      </c>
      <c r="O17" s="16">
        <f t="shared" ca="1" si="17"/>
        <v>2</v>
      </c>
      <c r="P17" s="16">
        <f t="shared" ca="1" si="18"/>
        <v>5</v>
      </c>
      <c r="Q17" s="16" t="str">
        <f t="shared" ca="1" si="36"/>
        <v>h</v>
      </c>
      <c r="R17" s="16" t="str">
        <f t="shared" ca="1" si="36"/>
        <v>a</v>
      </c>
      <c r="S17" s="16" t="str">
        <f t="shared" ca="1" si="36"/>
        <v>g</v>
      </c>
      <c r="T17" s="16" t="str">
        <f t="shared" ca="1" si="36"/>
        <v>è</v>
      </c>
      <c r="U17" s="16" t="str">
        <f t="shared" ca="1" si="36"/>
        <v>q</v>
      </c>
      <c r="V17" s="16" t="str">
        <f t="shared" ca="1" si="36"/>
        <v>v</v>
      </c>
      <c r="W17" s="16" t="str">
        <f t="shared" ca="1" si="36"/>
        <v>t</v>
      </c>
      <c r="X17" s="16" t="str">
        <f t="shared" ca="1" si="36"/>
        <v>g</v>
      </c>
      <c r="Y17" s="16" t="str">
        <f t="shared" ca="1" si="36"/>
        <v>ò</v>
      </c>
      <c r="Z17" s="16" t="str">
        <f t="shared" ca="1" si="36"/>
        <v>è</v>
      </c>
      <c r="AA17" s="16" t="str">
        <f t="shared" ca="1" si="2"/>
        <v>r</v>
      </c>
      <c r="AB17" s="16" t="str">
        <f t="shared" ca="1" si="3"/>
        <v>d</v>
      </c>
      <c r="AC17" s="16" t="str">
        <f t="shared" ca="1" si="4"/>
        <v>i̲</v>
      </c>
      <c r="AD17" s="16" t="str">
        <f t="shared" ca="1" si="5"/>
        <v>p</v>
      </c>
      <c r="AE17" s="16" t="str">
        <f t="shared" ca="1" si="6"/>
        <v>i</v>
      </c>
      <c r="AF17" s="16" t="str">
        <f t="shared" ca="1" si="7"/>
        <v>j</v>
      </c>
      <c r="AG17" s="16" t="str">
        <f t="shared" ca="1" si="8"/>
        <v>s</v>
      </c>
      <c r="AH17" s="16" t="str">
        <f t="shared" ca="1" si="9"/>
        <v>q</v>
      </c>
      <c r="AI17" s="16" t="str">
        <f t="shared" ca="1" si="10"/>
        <v>g</v>
      </c>
      <c r="AJ17" s="16" t="str">
        <f t="shared" ca="1" si="11"/>
        <v>u</v>
      </c>
      <c r="AK17" s="17" t="str">
        <f t="shared" ca="1" si="19"/>
        <v>hag</v>
      </c>
      <c r="AL17" s="17" t="str">
        <f t="shared" ca="1" si="20"/>
        <v>hagè</v>
      </c>
      <c r="AM17" s="17" t="str">
        <f t="shared" ca="1" si="21"/>
        <v>hagèq</v>
      </c>
      <c r="AN17" s="17" t="str">
        <f t="shared" ca="1" si="22"/>
        <v>hagèqv</v>
      </c>
      <c r="AO17" s="17" t="str">
        <f t="shared" ca="1" si="23"/>
        <v>hagèqvt</v>
      </c>
      <c r="AP17" s="17" t="str">
        <f t="shared" ca="1" si="24"/>
        <v>hagèqvtg</v>
      </c>
      <c r="AQ17" s="17" t="str">
        <f t="shared" ca="1" si="25"/>
        <v>hagèqvtgò</v>
      </c>
      <c r="AR17" s="17" t="str">
        <f t="shared" ca="1" si="26"/>
        <v>hagèqvtgòè</v>
      </c>
      <c r="AS17" s="17" t="str">
        <f t="shared" ca="1" si="27"/>
        <v>rdi̲</v>
      </c>
      <c r="AT17" s="17" t="str">
        <f t="shared" ca="1" si="28"/>
        <v>rdi̲p</v>
      </c>
      <c r="AU17" s="17" t="str">
        <f t="shared" ca="1" si="29"/>
        <v>rdi̲pi</v>
      </c>
      <c r="AV17" s="17" t="str">
        <f t="shared" ca="1" si="30"/>
        <v>rdi̲pij</v>
      </c>
      <c r="AW17" s="17" t="str">
        <f t="shared" ca="1" si="31"/>
        <v>rdi̲pijs</v>
      </c>
      <c r="AX17" s="17" t="str">
        <f t="shared" ca="1" si="32"/>
        <v>rdi̲pijsq</v>
      </c>
      <c r="AY17" s="17" t="str">
        <f t="shared" ca="1" si="33"/>
        <v>rdi̲pijsqg</v>
      </c>
      <c r="AZ17" s="17" t="str">
        <f t="shared" ca="1" si="34"/>
        <v>rdi̲pijsqgu</v>
      </c>
    </row>
    <row r="18" spans="1:52" ht="51" x14ac:dyDescent="0.2">
      <c r="A18" s="21" t="s">
        <v>62</v>
      </c>
      <c r="B18" s="22" t="s">
        <v>63</v>
      </c>
      <c r="C18" s="23" t="s">
        <v>64</v>
      </c>
      <c r="D18" s="24" t="s">
        <v>69</v>
      </c>
      <c r="E18" s="25" t="s">
        <v>68</v>
      </c>
      <c r="F18" s="27" t="s">
        <v>67</v>
      </c>
      <c r="G18" s="33" t="str">
        <f t="shared" ca="1" si="0"/>
        <v>òym.aịkkti</v>
      </c>
      <c r="H18" s="32" t="str">
        <f t="shared" ca="1" si="12"/>
        <v>òym.aịkkti</v>
      </c>
      <c r="I18" s="31" t="str">
        <f t="shared" ca="1" si="13"/>
        <v>òym.aịkkti</v>
      </c>
      <c r="J18" s="7">
        <f t="shared" si="35"/>
        <v>18</v>
      </c>
      <c r="K18" s="16">
        <f t="shared" ca="1" si="14"/>
        <v>3</v>
      </c>
      <c r="L18" s="16">
        <f t="shared" ca="1" si="14"/>
        <v>6</v>
      </c>
      <c r="M18" s="16">
        <f t="shared" ca="1" si="15"/>
        <v>6</v>
      </c>
      <c r="N18" s="16">
        <f t="shared" ca="1" si="16"/>
        <v>2</v>
      </c>
      <c r="O18" s="16">
        <f t="shared" ca="1" si="17"/>
        <v>1</v>
      </c>
      <c r="P18" s="16">
        <f t="shared" ca="1" si="18"/>
        <v>6</v>
      </c>
      <c r="Q18" s="16" t="str">
        <f t="shared" ca="1" si="36"/>
        <v>ò</v>
      </c>
      <c r="R18" s="16" t="str">
        <f t="shared" ca="1" si="36"/>
        <v>y</v>
      </c>
      <c r="S18" s="16" t="str">
        <f t="shared" ca="1" si="36"/>
        <v>m</v>
      </c>
      <c r="T18" s="16" t="str">
        <f t="shared" ca="1" si="36"/>
        <v>w</v>
      </c>
      <c r="U18" s="16" t="str">
        <f t="shared" ca="1" si="36"/>
        <v>z</v>
      </c>
      <c r="V18" s="16" t="str">
        <f t="shared" ca="1" si="36"/>
        <v>o</v>
      </c>
      <c r="W18" s="16" t="str">
        <f t="shared" ca="1" si="36"/>
        <v>v</v>
      </c>
      <c r="X18" s="16" t="str">
        <f t="shared" ca="1" si="36"/>
        <v>h</v>
      </c>
      <c r="Y18" s="16" t="str">
        <f t="shared" ca="1" si="36"/>
        <v>d</v>
      </c>
      <c r="Z18" s="16" t="str">
        <f t="shared" ca="1" si="36"/>
        <v>q</v>
      </c>
      <c r="AA18" s="16" t="str">
        <f t="shared" ca="1" si="2"/>
        <v>a</v>
      </c>
      <c r="AB18" s="16" t="str">
        <f t="shared" ca="1" si="3"/>
        <v>ị</v>
      </c>
      <c r="AC18" s="16" t="str">
        <f t="shared" ca="1" si="4"/>
        <v>k</v>
      </c>
      <c r="AD18" s="16" t="str">
        <f t="shared" ca="1" si="5"/>
        <v>k</v>
      </c>
      <c r="AE18" s="16" t="str">
        <f t="shared" ca="1" si="6"/>
        <v>t</v>
      </c>
      <c r="AF18" s="16" t="str">
        <f t="shared" ca="1" si="7"/>
        <v>i</v>
      </c>
      <c r="AG18" s="16" t="str">
        <f t="shared" ca="1" si="8"/>
        <v>í</v>
      </c>
      <c r="AH18" s="16" t="str">
        <f t="shared" ca="1" si="9"/>
        <v>z</v>
      </c>
      <c r="AI18" s="16" t="str">
        <f t="shared" ca="1" si="10"/>
        <v>t</v>
      </c>
      <c r="AJ18" s="16" t="str">
        <f t="shared" ca="1" si="11"/>
        <v>í</v>
      </c>
      <c r="AK18" s="17" t="str">
        <f t="shared" ca="1" si="19"/>
        <v>òym</v>
      </c>
      <c r="AL18" s="17" t="str">
        <f t="shared" ca="1" si="20"/>
        <v>òymw</v>
      </c>
      <c r="AM18" s="17" t="str">
        <f t="shared" ca="1" si="21"/>
        <v>òymwz</v>
      </c>
      <c r="AN18" s="17" t="str">
        <f t="shared" ca="1" si="22"/>
        <v>òymwzo</v>
      </c>
      <c r="AO18" s="17" t="str">
        <f t="shared" ca="1" si="23"/>
        <v>òymwzov</v>
      </c>
      <c r="AP18" s="17" t="str">
        <f t="shared" ca="1" si="24"/>
        <v>òymwzovh</v>
      </c>
      <c r="AQ18" s="17" t="str">
        <f t="shared" ca="1" si="25"/>
        <v>òymwzovhd</v>
      </c>
      <c r="AR18" s="17" t="str">
        <f t="shared" ca="1" si="26"/>
        <v>òymwzovhdq</v>
      </c>
      <c r="AS18" s="17" t="str">
        <f t="shared" ca="1" si="27"/>
        <v>aịk</v>
      </c>
      <c r="AT18" s="17" t="str">
        <f t="shared" ca="1" si="28"/>
        <v>aịkk</v>
      </c>
      <c r="AU18" s="17" t="str">
        <f t="shared" ca="1" si="29"/>
        <v>aịkkt</v>
      </c>
      <c r="AV18" s="17" t="str">
        <f t="shared" ca="1" si="30"/>
        <v>aịkkti</v>
      </c>
      <c r="AW18" s="17" t="str">
        <f t="shared" ca="1" si="31"/>
        <v>aịkktií</v>
      </c>
      <c r="AX18" s="17" t="str">
        <f t="shared" ca="1" si="32"/>
        <v>aịkktiíz</v>
      </c>
      <c r="AY18" s="17" t="str">
        <f t="shared" ca="1" si="33"/>
        <v>aịkktiízt</v>
      </c>
      <c r="AZ18" s="17" t="str">
        <f t="shared" ca="1" si="34"/>
        <v>aịkktiíztí</v>
      </c>
    </row>
    <row r="19" spans="1:52" ht="51" x14ac:dyDescent="0.2">
      <c r="A19" s="37" t="s">
        <v>62</v>
      </c>
      <c r="B19" s="19" t="s">
        <v>63</v>
      </c>
      <c r="C19" s="20" t="s">
        <v>64</v>
      </c>
      <c r="D19" s="38" t="s">
        <v>74</v>
      </c>
      <c r="E19" s="41" t="s">
        <v>73</v>
      </c>
      <c r="F19" s="39" t="s">
        <v>72</v>
      </c>
      <c r="G19" s="33" t="str">
        <f t="shared" ca="1" si="0"/>
        <v>áífèngxo.iįá</v>
      </c>
      <c r="H19" s="32" t="str">
        <f t="shared" ca="1" si="12"/>
        <v>áífèngxo.iįá</v>
      </c>
      <c r="I19" s="31" t="str">
        <f t="shared" ca="1" si="13"/>
        <v>áífèngxo.iįá</v>
      </c>
      <c r="J19" s="7">
        <f t="shared" si="35"/>
        <v>19</v>
      </c>
      <c r="K19" s="16">
        <f t="shared" ca="1" si="14"/>
        <v>8</v>
      </c>
      <c r="L19" s="16">
        <f t="shared" ca="1" si="14"/>
        <v>3</v>
      </c>
      <c r="M19" s="16">
        <f t="shared" ca="1" si="15"/>
        <v>1</v>
      </c>
      <c r="N19" s="16">
        <f t="shared" ca="1" si="16"/>
        <v>2</v>
      </c>
      <c r="O19" s="16">
        <f t="shared" ca="1" si="17"/>
        <v>1</v>
      </c>
      <c r="P19" s="16">
        <f t="shared" ca="1" si="18"/>
        <v>3</v>
      </c>
      <c r="Q19" s="16" t="str">
        <f t="shared" ca="1" si="36"/>
        <v>á</v>
      </c>
      <c r="R19" s="16" t="str">
        <f t="shared" ca="1" si="36"/>
        <v>í</v>
      </c>
      <c r="S19" s="16" t="str">
        <f t="shared" ca="1" si="36"/>
        <v>f</v>
      </c>
      <c r="T19" s="16" t="str">
        <f t="shared" ca="1" si="36"/>
        <v>è</v>
      </c>
      <c r="U19" s="16" t="str">
        <f t="shared" ca="1" si="36"/>
        <v>n</v>
      </c>
      <c r="V19" s="16" t="str">
        <f t="shared" ca="1" si="36"/>
        <v>g</v>
      </c>
      <c r="W19" s="16" t="str">
        <f t="shared" ca="1" si="36"/>
        <v>x</v>
      </c>
      <c r="X19" s="16" t="str">
        <f t="shared" ca="1" si="36"/>
        <v>o</v>
      </c>
      <c r="Y19" s="16" t="str">
        <f t="shared" ca="1" si="36"/>
        <v>x</v>
      </c>
      <c r="Z19" s="16" t="str">
        <f t="shared" ca="1" si="36"/>
        <v>m</v>
      </c>
      <c r="AA19" s="16" t="str">
        <f t="shared" ca="1" si="2"/>
        <v>i</v>
      </c>
      <c r="AB19" s="16" t="str">
        <f t="shared" ca="1" si="3"/>
        <v>į</v>
      </c>
      <c r="AC19" s="16" t="str">
        <f t="shared" ca="1" si="4"/>
        <v>á</v>
      </c>
      <c r="AD19" s="16" t="str">
        <f t="shared" ca="1" si="5"/>
        <v>d</v>
      </c>
      <c r="AE19" s="16" t="str">
        <f t="shared" ca="1" si="6"/>
        <v>o</v>
      </c>
      <c r="AF19" s="16" t="str">
        <f t="shared" ca="1" si="7"/>
        <v>v</v>
      </c>
      <c r="AG19" s="16" t="str">
        <f t="shared" ca="1" si="8"/>
        <v>h</v>
      </c>
      <c r="AH19" s="16" t="str">
        <f t="shared" ca="1" si="9"/>
        <v>s</v>
      </c>
      <c r="AI19" s="16" t="str">
        <f t="shared" ca="1" si="10"/>
        <v>c</v>
      </c>
      <c r="AJ19" s="16" t="str">
        <f t="shared" ca="1" si="11"/>
        <v>v</v>
      </c>
      <c r="AK19" s="17" t="str">
        <f t="shared" ca="1" si="19"/>
        <v>áíf</v>
      </c>
      <c r="AL19" s="17" t="str">
        <f t="shared" ca="1" si="20"/>
        <v>áífè</v>
      </c>
      <c r="AM19" s="17" t="str">
        <f t="shared" ca="1" si="21"/>
        <v>áífèn</v>
      </c>
      <c r="AN19" s="17" t="str">
        <f t="shared" ca="1" si="22"/>
        <v>áífèng</v>
      </c>
      <c r="AO19" s="17" t="str">
        <f t="shared" ca="1" si="23"/>
        <v>áífèngx</v>
      </c>
      <c r="AP19" s="17" t="str">
        <f t="shared" ca="1" si="24"/>
        <v>áífèngxo</v>
      </c>
      <c r="AQ19" s="17" t="str">
        <f t="shared" ca="1" si="25"/>
        <v>áífèngxox</v>
      </c>
      <c r="AR19" s="17" t="str">
        <f t="shared" ca="1" si="26"/>
        <v>áífèngxoxm</v>
      </c>
      <c r="AS19" s="17" t="str">
        <f t="shared" ca="1" si="27"/>
        <v>iįá</v>
      </c>
      <c r="AT19" s="17" t="str">
        <f t="shared" ca="1" si="28"/>
        <v>iįád</v>
      </c>
      <c r="AU19" s="17" t="str">
        <f t="shared" ca="1" si="29"/>
        <v>iįádo</v>
      </c>
      <c r="AV19" s="17" t="str">
        <f t="shared" ca="1" si="30"/>
        <v>iįádov</v>
      </c>
      <c r="AW19" s="17" t="str">
        <f t="shared" ca="1" si="31"/>
        <v>iįádovh</v>
      </c>
      <c r="AX19" s="17" t="str">
        <f t="shared" ca="1" si="32"/>
        <v>iįádovhs</v>
      </c>
      <c r="AY19" s="17" t="str">
        <f t="shared" ca="1" si="33"/>
        <v>iįádovhsc</v>
      </c>
      <c r="AZ19" s="17" t="str">
        <f t="shared" ca="1" si="34"/>
        <v>iįádovhscv</v>
      </c>
    </row>
    <row r="20" spans="1:52" ht="51" x14ac:dyDescent="0.2">
      <c r="A20" s="37" t="s">
        <v>70</v>
      </c>
      <c r="B20" s="19" t="s">
        <v>187</v>
      </c>
      <c r="C20" s="20" t="s">
        <v>71</v>
      </c>
      <c r="D20" s="38" t="s">
        <v>74</v>
      </c>
      <c r="E20" s="39" t="s">
        <v>73</v>
      </c>
      <c r="F20" s="39" t="s">
        <v>72</v>
      </c>
      <c r="G20" s="33" t="str">
        <f t="shared" ca="1" si="0"/>
        <v>rèws.jvjįx</v>
      </c>
      <c r="H20" s="32" t="str">
        <f t="shared" ca="1" si="12"/>
        <v>rèws.jvjįx</v>
      </c>
      <c r="I20" s="31" t="str">
        <f t="shared" ca="1" si="13"/>
        <v>rèws.jvjįx</v>
      </c>
      <c r="J20" s="7">
        <f t="shared" si="35"/>
        <v>20</v>
      </c>
      <c r="K20" s="16">
        <f t="shared" ca="1" si="14"/>
        <v>4</v>
      </c>
      <c r="L20" s="16">
        <f t="shared" ca="1" si="14"/>
        <v>5</v>
      </c>
      <c r="M20" s="16">
        <f t="shared" ca="1" si="15"/>
        <v>1</v>
      </c>
      <c r="N20" s="16">
        <f t="shared" ca="1" si="16"/>
        <v>4</v>
      </c>
      <c r="O20" s="16">
        <f t="shared" ca="1" si="17"/>
        <v>1</v>
      </c>
      <c r="P20" s="16">
        <f t="shared" ca="1" si="18"/>
        <v>5</v>
      </c>
      <c r="Q20" s="16" t="str">
        <f t="shared" ca="1" si="36"/>
        <v>r</v>
      </c>
      <c r="R20" s="16" t="str">
        <f t="shared" ca="1" si="36"/>
        <v>è</v>
      </c>
      <c r="S20" s="16" t="str">
        <f t="shared" ca="1" si="36"/>
        <v>w</v>
      </c>
      <c r="T20" s="16" t="str">
        <f t="shared" ca="1" si="36"/>
        <v>s</v>
      </c>
      <c r="U20" s="16" t="str">
        <f t="shared" ca="1" si="36"/>
        <v>è</v>
      </c>
      <c r="V20" s="16" t="str">
        <f t="shared" ca="1" si="36"/>
        <v>b</v>
      </c>
      <c r="W20" s="16" t="str">
        <f t="shared" ca="1" si="36"/>
        <v>c</v>
      </c>
      <c r="X20" s="16" t="str">
        <f t="shared" ca="1" si="36"/>
        <v>è</v>
      </c>
      <c r="Y20" s="16" t="str">
        <f t="shared" ca="1" si="36"/>
        <v>h</v>
      </c>
      <c r="Z20" s="16" t="str">
        <f t="shared" ca="1" si="36"/>
        <v>h</v>
      </c>
      <c r="AA20" s="16" t="str">
        <f t="shared" ca="1" si="2"/>
        <v>j</v>
      </c>
      <c r="AB20" s="16" t="str">
        <f t="shared" ca="1" si="3"/>
        <v>v</v>
      </c>
      <c r="AC20" s="16" t="str">
        <f t="shared" ca="1" si="4"/>
        <v>j</v>
      </c>
      <c r="AD20" s="16" t="str">
        <f t="shared" ca="1" si="5"/>
        <v>į</v>
      </c>
      <c r="AE20" s="16" t="str">
        <f t="shared" ca="1" si="6"/>
        <v>x</v>
      </c>
      <c r="AF20" s="16" t="str">
        <f t="shared" ca="1" si="7"/>
        <v>g</v>
      </c>
      <c r="AG20" s="16" t="str">
        <f t="shared" ca="1" si="8"/>
        <v>i</v>
      </c>
      <c r="AH20" s="16" t="str">
        <f t="shared" ca="1" si="9"/>
        <v>è</v>
      </c>
      <c r="AI20" s="16" t="str">
        <f t="shared" ca="1" si="10"/>
        <v>i</v>
      </c>
      <c r="AJ20" s="16" t="str">
        <f t="shared" ca="1" si="11"/>
        <v>x</v>
      </c>
      <c r="AK20" s="17" t="str">
        <f t="shared" ca="1" si="19"/>
        <v>rèw</v>
      </c>
      <c r="AL20" s="17" t="str">
        <f t="shared" ca="1" si="20"/>
        <v>rèws</v>
      </c>
      <c r="AM20" s="17" t="str">
        <f t="shared" ca="1" si="21"/>
        <v>rèwsè</v>
      </c>
      <c r="AN20" s="17" t="str">
        <f t="shared" ca="1" si="22"/>
        <v>rèwsèb</v>
      </c>
      <c r="AO20" s="17" t="str">
        <f t="shared" ca="1" si="23"/>
        <v>rèwsèbc</v>
      </c>
      <c r="AP20" s="17" t="str">
        <f t="shared" ca="1" si="24"/>
        <v>rèwsèbcè</v>
      </c>
      <c r="AQ20" s="17" t="str">
        <f t="shared" ca="1" si="25"/>
        <v>rèwsèbcèh</v>
      </c>
      <c r="AR20" s="17" t="str">
        <f t="shared" ca="1" si="26"/>
        <v>rèwsèbcèhh</v>
      </c>
      <c r="AS20" s="17" t="str">
        <f t="shared" ca="1" si="27"/>
        <v>jvj</v>
      </c>
      <c r="AT20" s="17" t="str">
        <f t="shared" ca="1" si="28"/>
        <v>jvjį</v>
      </c>
      <c r="AU20" s="17" t="str">
        <f t="shared" ca="1" si="29"/>
        <v>jvjįx</v>
      </c>
      <c r="AV20" s="17" t="str">
        <f t="shared" ca="1" si="30"/>
        <v>jvjįxg</v>
      </c>
      <c r="AW20" s="17" t="str">
        <f t="shared" ca="1" si="31"/>
        <v>jvjįxgi</v>
      </c>
      <c r="AX20" s="17" t="str">
        <f t="shared" ca="1" si="32"/>
        <v>jvjįxgiè</v>
      </c>
      <c r="AY20" s="17" t="str">
        <f t="shared" ca="1" si="33"/>
        <v>jvjįxgièi</v>
      </c>
      <c r="AZ20" s="17" t="str">
        <f t="shared" ca="1" si="34"/>
        <v>jvjįxgièix</v>
      </c>
    </row>
    <row r="21" spans="1:52" ht="51" x14ac:dyDescent="0.2">
      <c r="A21" s="21" t="s">
        <v>75</v>
      </c>
      <c r="B21" s="22" t="s">
        <v>76</v>
      </c>
      <c r="C21" s="23" t="s">
        <v>77</v>
      </c>
      <c r="D21" s="24" t="s">
        <v>80</v>
      </c>
      <c r="E21" s="25" t="s">
        <v>79</v>
      </c>
      <c r="F21" s="27" t="s">
        <v>78</v>
      </c>
      <c r="G21" s="33" t="str">
        <f t="shared" ca="1" si="0"/>
        <v>ppo.uķyk</v>
      </c>
      <c r="H21" s="32" t="str">
        <f t="shared" ca="1" si="12"/>
        <v>ppo.uķyk</v>
      </c>
      <c r="I21" s="31" t="str">
        <f t="shared" ca="1" si="13"/>
        <v>ppo.uķyk</v>
      </c>
      <c r="J21" s="7">
        <f t="shared" si="35"/>
        <v>21</v>
      </c>
      <c r="K21" s="16">
        <f t="shared" ca="1" si="14"/>
        <v>3</v>
      </c>
      <c r="L21" s="16">
        <f t="shared" ca="1" si="14"/>
        <v>4</v>
      </c>
      <c r="M21" s="16">
        <f t="shared" ca="1" si="15"/>
        <v>4</v>
      </c>
      <c r="N21" s="16">
        <f t="shared" ca="1" si="16"/>
        <v>2</v>
      </c>
      <c r="O21" s="16">
        <f t="shared" ca="1" si="17"/>
        <v>1</v>
      </c>
      <c r="P21" s="16">
        <f t="shared" ca="1" si="18"/>
        <v>4</v>
      </c>
      <c r="Q21" s="16" t="str">
        <f t="shared" ca="1" si="36"/>
        <v>p</v>
      </c>
      <c r="R21" s="16" t="str">
        <f t="shared" ca="1" si="36"/>
        <v>p</v>
      </c>
      <c r="S21" s="16" t="str">
        <f t="shared" ca="1" si="36"/>
        <v>o</v>
      </c>
      <c r="T21" s="16" t="str">
        <f t="shared" ca="1" si="36"/>
        <v>s</v>
      </c>
      <c r="U21" s="16" t="str">
        <f t="shared" ca="1" si="36"/>
        <v>q</v>
      </c>
      <c r="V21" s="16" t="str">
        <f t="shared" ca="1" si="36"/>
        <v>p</v>
      </c>
      <c r="W21" s="16" t="str">
        <f t="shared" ca="1" si="36"/>
        <v>j</v>
      </c>
      <c r="X21" s="16" t="str">
        <f t="shared" ca="1" si="36"/>
        <v>e</v>
      </c>
      <c r="Y21" s="16" t="str">
        <f t="shared" ca="1" si="36"/>
        <v>o</v>
      </c>
      <c r="Z21" s="16" t="str">
        <f t="shared" ca="1" si="36"/>
        <v>a</v>
      </c>
      <c r="AA21" s="16" t="str">
        <f t="shared" ca="1" si="2"/>
        <v>u</v>
      </c>
      <c r="AB21" s="16" t="str">
        <f t="shared" ca="1" si="3"/>
        <v>ķ</v>
      </c>
      <c r="AC21" s="16" t="str">
        <f t="shared" ca="1" si="4"/>
        <v>y</v>
      </c>
      <c r="AD21" s="16" t="str">
        <f t="shared" ca="1" si="5"/>
        <v>k</v>
      </c>
      <c r="AE21" s="16" t="str">
        <f t="shared" ca="1" si="6"/>
        <v>u</v>
      </c>
      <c r="AF21" s="16" t="str">
        <f t="shared" ca="1" si="7"/>
        <v>x</v>
      </c>
      <c r="AG21" s="16" t="str">
        <f t="shared" ca="1" si="8"/>
        <v>o</v>
      </c>
      <c r="AH21" s="16" t="str">
        <f t="shared" ca="1" si="9"/>
        <v>r</v>
      </c>
      <c r="AI21" s="16" t="str">
        <f t="shared" ca="1" si="10"/>
        <v>m</v>
      </c>
      <c r="AJ21" s="16" t="str">
        <f t="shared" ca="1" si="11"/>
        <v>v</v>
      </c>
      <c r="AK21" s="17" t="str">
        <f t="shared" ca="1" si="19"/>
        <v>ppo</v>
      </c>
      <c r="AL21" s="17" t="str">
        <f t="shared" ca="1" si="20"/>
        <v>ppos</v>
      </c>
      <c r="AM21" s="17" t="str">
        <f t="shared" ca="1" si="21"/>
        <v>pposq</v>
      </c>
      <c r="AN21" s="17" t="str">
        <f t="shared" ca="1" si="22"/>
        <v>pposqp</v>
      </c>
      <c r="AO21" s="17" t="str">
        <f t="shared" ca="1" si="23"/>
        <v>pposqpj</v>
      </c>
      <c r="AP21" s="17" t="str">
        <f t="shared" ca="1" si="24"/>
        <v>pposqpje</v>
      </c>
      <c r="AQ21" s="17" t="str">
        <f t="shared" ca="1" si="25"/>
        <v>pposqpjeo</v>
      </c>
      <c r="AR21" s="17" t="str">
        <f t="shared" ca="1" si="26"/>
        <v>pposqpjeoa</v>
      </c>
      <c r="AS21" s="17" t="str">
        <f t="shared" ca="1" si="27"/>
        <v>uķy</v>
      </c>
      <c r="AT21" s="17" t="str">
        <f t="shared" ca="1" si="28"/>
        <v>uķyk</v>
      </c>
      <c r="AU21" s="17" t="str">
        <f t="shared" ca="1" si="29"/>
        <v>uķyku</v>
      </c>
      <c r="AV21" s="17" t="str">
        <f t="shared" ca="1" si="30"/>
        <v>uķykux</v>
      </c>
      <c r="AW21" s="17" t="str">
        <f t="shared" ca="1" si="31"/>
        <v>uķykuxo</v>
      </c>
      <c r="AX21" s="17" t="str">
        <f t="shared" ca="1" si="32"/>
        <v>uķykuxor</v>
      </c>
      <c r="AY21" s="17" t="str">
        <f t="shared" ca="1" si="33"/>
        <v>uķykuxorm</v>
      </c>
      <c r="AZ21" s="17" t="str">
        <f t="shared" ca="1" si="34"/>
        <v>uķykuxormv</v>
      </c>
    </row>
    <row r="22" spans="1:52" ht="51" x14ac:dyDescent="0.2">
      <c r="A22" s="21" t="s">
        <v>81</v>
      </c>
      <c r="B22" s="22" t="s">
        <v>82</v>
      </c>
      <c r="C22" s="23" t="s">
        <v>83</v>
      </c>
      <c r="D22" s="24" t="s">
        <v>86</v>
      </c>
      <c r="E22" s="25" t="s">
        <v>85</v>
      </c>
      <c r="F22" s="27" t="s">
        <v>84</v>
      </c>
      <c r="G22" s="33" t="str">
        <f t="shared" ca="1" si="0"/>
        <v>pftgmyzálp.bwzbíḷlodd</v>
      </c>
      <c r="H22" s="32" t="str">
        <f t="shared" ca="1" si="12"/>
        <v>pftgmyzálp.bwzbíḷlodd</v>
      </c>
      <c r="I22" s="31" t="str">
        <f t="shared" ca="1" si="13"/>
        <v>pftgmyzálp.bwzbíḷlodd</v>
      </c>
      <c r="J22" s="7">
        <f t="shared" si="35"/>
        <v>22</v>
      </c>
      <c r="K22" s="16">
        <f t="shared" ca="1" si="14"/>
        <v>10</v>
      </c>
      <c r="L22" s="16">
        <f t="shared" ca="1" si="14"/>
        <v>10</v>
      </c>
      <c r="M22" s="16">
        <f t="shared" ca="1" si="15"/>
        <v>7</v>
      </c>
      <c r="N22" s="16">
        <f t="shared" ca="1" si="16"/>
        <v>6</v>
      </c>
      <c r="O22" s="16">
        <f t="shared" ca="1" si="17"/>
        <v>5</v>
      </c>
      <c r="P22" s="16">
        <f t="shared" ca="1" si="18"/>
        <v>7</v>
      </c>
      <c r="Q22" s="16" t="str">
        <f t="shared" ref="Q22:Z30" ca="1" si="37">VLOOKUP(RANDBETWEEN(1,$A$1),RepertoireAB,2,FALSE)</f>
        <v>p</v>
      </c>
      <c r="R22" s="16" t="str">
        <f t="shared" ca="1" si="37"/>
        <v>f</v>
      </c>
      <c r="S22" s="16" t="str">
        <f t="shared" ca="1" si="37"/>
        <v>t</v>
      </c>
      <c r="T22" s="16" t="str">
        <f t="shared" ca="1" si="37"/>
        <v>g</v>
      </c>
      <c r="U22" s="16" t="str">
        <f t="shared" ca="1" si="37"/>
        <v>m</v>
      </c>
      <c r="V22" s="16" t="str">
        <f t="shared" ca="1" si="37"/>
        <v>y</v>
      </c>
      <c r="W22" s="16" t="str">
        <f t="shared" ca="1" si="37"/>
        <v>z</v>
      </c>
      <c r="X22" s="16" t="str">
        <f t="shared" ca="1" si="37"/>
        <v>á</v>
      </c>
      <c r="Y22" s="16" t="str">
        <f t="shared" ca="1" si="37"/>
        <v>l</v>
      </c>
      <c r="Z22" s="16" t="str">
        <f t="shared" ca="1" si="37"/>
        <v>p</v>
      </c>
      <c r="AA22" s="16" t="str">
        <f t="shared" ca="1" si="2"/>
        <v>b</v>
      </c>
      <c r="AB22" s="16" t="str">
        <f t="shared" ca="1" si="3"/>
        <v>w</v>
      </c>
      <c r="AC22" s="16" t="str">
        <f t="shared" ca="1" si="4"/>
        <v>z</v>
      </c>
      <c r="AD22" s="16" t="str">
        <f t="shared" ca="1" si="5"/>
        <v>b</v>
      </c>
      <c r="AE22" s="16" t="str">
        <f t="shared" ca="1" si="6"/>
        <v>í</v>
      </c>
      <c r="AF22" s="16" t="str">
        <f t="shared" ca="1" si="7"/>
        <v>ḷ</v>
      </c>
      <c r="AG22" s="16" t="str">
        <f t="shared" ca="1" si="8"/>
        <v>l</v>
      </c>
      <c r="AH22" s="16" t="str">
        <f t="shared" ca="1" si="9"/>
        <v>o</v>
      </c>
      <c r="AI22" s="16" t="str">
        <f t="shared" ca="1" si="10"/>
        <v>d</v>
      </c>
      <c r="AJ22" s="16" t="str">
        <f t="shared" ca="1" si="11"/>
        <v>d</v>
      </c>
      <c r="AK22" s="17" t="str">
        <f t="shared" ca="1" si="19"/>
        <v>pft</v>
      </c>
      <c r="AL22" s="17" t="str">
        <f t="shared" ca="1" si="20"/>
        <v>pftg</v>
      </c>
      <c r="AM22" s="17" t="str">
        <f t="shared" ca="1" si="21"/>
        <v>pftgm</v>
      </c>
      <c r="AN22" s="17" t="str">
        <f t="shared" ca="1" si="22"/>
        <v>pftgmy</v>
      </c>
      <c r="AO22" s="17" t="str">
        <f t="shared" ca="1" si="23"/>
        <v>pftgmyz</v>
      </c>
      <c r="AP22" s="17" t="str">
        <f t="shared" ca="1" si="24"/>
        <v>pftgmyzá</v>
      </c>
      <c r="AQ22" s="17" t="str">
        <f t="shared" ca="1" si="25"/>
        <v>pftgmyzál</v>
      </c>
      <c r="AR22" s="17" t="str">
        <f t="shared" ca="1" si="26"/>
        <v>pftgmyzálp</v>
      </c>
      <c r="AS22" s="17" t="str">
        <f t="shared" ca="1" si="27"/>
        <v>bwz</v>
      </c>
      <c r="AT22" s="17" t="str">
        <f t="shared" ca="1" si="28"/>
        <v>bwzb</v>
      </c>
      <c r="AU22" s="17" t="str">
        <f t="shared" ca="1" si="29"/>
        <v>bwzbí</v>
      </c>
      <c r="AV22" s="17" t="str">
        <f t="shared" ca="1" si="30"/>
        <v>bwzbíḷ</v>
      </c>
      <c r="AW22" s="17" t="str">
        <f t="shared" ca="1" si="31"/>
        <v>bwzbíḷl</v>
      </c>
      <c r="AX22" s="17" t="str">
        <f t="shared" ca="1" si="32"/>
        <v>bwzbíḷlo</v>
      </c>
      <c r="AY22" s="17" t="str">
        <f t="shared" ca="1" si="33"/>
        <v>bwzbíḷlod</v>
      </c>
      <c r="AZ22" s="17" t="str">
        <f t="shared" ca="1" si="34"/>
        <v>bwzbíḷlodd</v>
      </c>
    </row>
    <row r="23" spans="1:52" ht="51" x14ac:dyDescent="0.2">
      <c r="A23" s="21" t="s">
        <v>81</v>
      </c>
      <c r="B23" s="22" t="s">
        <v>82</v>
      </c>
      <c r="C23" s="23" t="s">
        <v>83</v>
      </c>
      <c r="D23" s="24" t="s">
        <v>190</v>
      </c>
      <c r="E23" s="27" t="s">
        <v>189</v>
      </c>
      <c r="F23" s="27" t="s">
        <v>188</v>
      </c>
      <c r="G23" s="33" t="str">
        <f t="shared" ca="1" si="0"/>
        <v>zlúbjrmè.lmļl</v>
      </c>
      <c r="H23" s="32" t="str">
        <f t="shared" ca="1" si="12"/>
        <v>zlúbjrmè.lmļl</v>
      </c>
      <c r="I23" s="31" t="str">
        <f t="shared" ca="1" si="13"/>
        <v>zlúbjrmè.lmļl</v>
      </c>
      <c r="J23" s="7">
        <f t="shared" si="35"/>
        <v>23</v>
      </c>
      <c r="K23" s="16">
        <f t="shared" ca="1" si="14"/>
        <v>8</v>
      </c>
      <c r="L23" s="16">
        <f t="shared" ca="1" si="14"/>
        <v>4</v>
      </c>
      <c r="M23" s="16">
        <f t="shared" ca="1" si="15"/>
        <v>1</v>
      </c>
      <c r="N23" s="16">
        <f t="shared" ca="1" si="16"/>
        <v>3</v>
      </c>
      <c r="O23" s="16">
        <f t="shared" ca="1" si="17"/>
        <v>1</v>
      </c>
      <c r="P23" s="16">
        <f t="shared" ca="1" si="18"/>
        <v>4</v>
      </c>
      <c r="Q23" s="16" t="str">
        <f t="shared" ca="1" si="37"/>
        <v>z</v>
      </c>
      <c r="R23" s="16" t="str">
        <f t="shared" ca="1" si="37"/>
        <v>l</v>
      </c>
      <c r="S23" s="16" t="str">
        <f t="shared" ca="1" si="37"/>
        <v>ú</v>
      </c>
      <c r="T23" s="16" t="str">
        <f t="shared" ca="1" si="37"/>
        <v>b</v>
      </c>
      <c r="U23" s="16" t="str">
        <f t="shared" ca="1" si="37"/>
        <v>j</v>
      </c>
      <c r="V23" s="16" t="str">
        <f t="shared" ca="1" si="37"/>
        <v>r</v>
      </c>
      <c r="W23" s="16" t="str">
        <f t="shared" ca="1" si="37"/>
        <v>m</v>
      </c>
      <c r="X23" s="16" t="str">
        <f t="shared" ca="1" si="37"/>
        <v>è</v>
      </c>
      <c r="Y23" s="16" t="str">
        <f t="shared" ca="1" si="37"/>
        <v>x</v>
      </c>
      <c r="Z23" s="16" t="str">
        <f t="shared" ca="1" si="37"/>
        <v>è</v>
      </c>
      <c r="AA23" s="16" t="str">
        <f t="shared" ca="1" si="2"/>
        <v>l</v>
      </c>
      <c r="AB23" s="16" t="str">
        <f t="shared" ca="1" si="3"/>
        <v>m</v>
      </c>
      <c r="AC23" s="16" t="str">
        <f t="shared" ca="1" si="4"/>
        <v>ļ</v>
      </c>
      <c r="AD23" s="16" t="str">
        <f t="shared" ca="1" si="5"/>
        <v>l</v>
      </c>
      <c r="AE23" s="16" t="str">
        <f t="shared" ca="1" si="6"/>
        <v>w</v>
      </c>
      <c r="AF23" s="16" t="str">
        <f t="shared" ca="1" si="7"/>
        <v>s</v>
      </c>
      <c r="AG23" s="16" t="str">
        <f t="shared" ca="1" si="8"/>
        <v>y</v>
      </c>
      <c r="AH23" s="16" t="str">
        <f t="shared" ca="1" si="9"/>
        <v>b</v>
      </c>
      <c r="AI23" s="16" t="str">
        <f t="shared" ca="1" si="10"/>
        <v>g</v>
      </c>
      <c r="AJ23" s="16" t="str">
        <f t="shared" ca="1" si="11"/>
        <v>b</v>
      </c>
      <c r="AK23" s="17" t="str">
        <f t="shared" ca="1" si="19"/>
        <v>zlú</v>
      </c>
      <c r="AL23" s="17" t="str">
        <f t="shared" ca="1" si="20"/>
        <v>zlúb</v>
      </c>
      <c r="AM23" s="17" t="str">
        <f t="shared" ca="1" si="21"/>
        <v>zlúbj</v>
      </c>
      <c r="AN23" s="17" t="str">
        <f t="shared" ca="1" si="22"/>
        <v>zlúbjr</v>
      </c>
      <c r="AO23" s="17" t="str">
        <f t="shared" ca="1" si="23"/>
        <v>zlúbjrm</v>
      </c>
      <c r="AP23" s="17" t="str">
        <f t="shared" ca="1" si="24"/>
        <v>zlúbjrmè</v>
      </c>
      <c r="AQ23" s="17" t="str">
        <f t="shared" ca="1" si="25"/>
        <v>zlúbjrmèx</v>
      </c>
      <c r="AR23" s="17" t="str">
        <f t="shared" ca="1" si="26"/>
        <v>zlúbjrmèxè</v>
      </c>
      <c r="AS23" s="17" t="str">
        <f t="shared" ca="1" si="27"/>
        <v>lmļ</v>
      </c>
      <c r="AT23" s="17" t="str">
        <f t="shared" ca="1" si="28"/>
        <v>lmļl</v>
      </c>
      <c r="AU23" s="17" t="str">
        <f t="shared" ca="1" si="29"/>
        <v>lmļlw</v>
      </c>
      <c r="AV23" s="17" t="str">
        <f t="shared" ca="1" si="30"/>
        <v>lmļlws</v>
      </c>
      <c r="AW23" s="17" t="str">
        <f t="shared" ca="1" si="31"/>
        <v>lmļlwsy</v>
      </c>
      <c r="AX23" s="17" t="str">
        <f t="shared" ca="1" si="32"/>
        <v>lmļlwsyb</v>
      </c>
      <c r="AY23" s="17" t="str">
        <f t="shared" ca="1" si="33"/>
        <v>lmļlwsybg</v>
      </c>
      <c r="AZ23" s="17" t="str">
        <f t="shared" ca="1" si="34"/>
        <v>lmļlwsybgb</v>
      </c>
    </row>
    <row r="24" spans="1:52" ht="68" x14ac:dyDescent="0.2">
      <c r="A24" s="21" t="s">
        <v>81</v>
      </c>
      <c r="B24" s="22" t="s">
        <v>82</v>
      </c>
      <c r="C24" s="23" t="s">
        <v>83</v>
      </c>
      <c r="D24" s="24" t="s">
        <v>193</v>
      </c>
      <c r="E24" s="27" t="s">
        <v>192</v>
      </c>
      <c r="F24" s="27" t="s">
        <v>191</v>
      </c>
      <c r="G24" s="33" t="str">
        <f t="shared" ca="1" si="0"/>
        <v>onhsw.lèḽt</v>
      </c>
      <c r="H24" s="32" t="str">
        <f t="shared" ca="1" si="12"/>
        <v>onhsw.lèḽt</v>
      </c>
      <c r="I24" s="31" t="str">
        <f t="shared" ca="1" si="13"/>
        <v>onhsw.lèḽt</v>
      </c>
      <c r="J24" s="7">
        <f t="shared" si="35"/>
        <v>24</v>
      </c>
      <c r="K24" s="16">
        <f t="shared" ca="1" si="14"/>
        <v>5</v>
      </c>
      <c r="L24" s="16">
        <f t="shared" ca="1" si="14"/>
        <v>4</v>
      </c>
      <c r="M24" s="16">
        <f t="shared" ca="1" si="15"/>
        <v>1</v>
      </c>
      <c r="N24" s="16">
        <f t="shared" ca="1" si="16"/>
        <v>3</v>
      </c>
      <c r="O24" s="16">
        <f t="shared" ca="1" si="17"/>
        <v>1</v>
      </c>
      <c r="P24" s="16">
        <f t="shared" ca="1" si="18"/>
        <v>4</v>
      </c>
      <c r="Q24" s="16" t="str">
        <f t="shared" ca="1" si="37"/>
        <v>o</v>
      </c>
      <c r="R24" s="16" t="str">
        <f t="shared" ca="1" si="37"/>
        <v>n</v>
      </c>
      <c r="S24" s="16" t="str">
        <f t="shared" ca="1" si="37"/>
        <v>h</v>
      </c>
      <c r="T24" s="16" t="str">
        <f t="shared" ca="1" si="37"/>
        <v>s</v>
      </c>
      <c r="U24" s="16" t="str">
        <f t="shared" ca="1" si="37"/>
        <v>w</v>
      </c>
      <c r="V24" s="16" t="str">
        <f t="shared" ca="1" si="37"/>
        <v>b</v>
      </c>
      <c r="W24" s="16" t="str">
        <f t="shared" ca="1" si="37"/>
        <v>z</v>
      </c>
      <c r="X24" s="16" t="str">
        <f t="shared" ca="1" si="37"/>
        <v>d</v>
      </c>
      <c r="Y24" s="16" t="str">
        <f t="shared" ca="1" si="37"/>
        <v>w</v>
      </c>
      <c r="Z24" s="16" t="str">
        <f t="shared" ca="1" si="37"/>
        <v>q</v>
      </c>
      <c r="AA24" s="16" t="str">
        <f t="shared" ca="1" si="2"/>
        <v>l</v>
      </c>
      <c r="AB24" s="16" t="str">
        <f t="shared" ca="1" si="3"/>
        <v>è</v>
      </c>
      <c r="AC24" s="16" t="str">
        <f t="shared" ca="1" si="4"/>
        <v>ḽ</v>
      </c>
      <c r="AD24" s="16" t="str">
        <f t="shared" ca="1" si="5"/>
        <v>t</v>
      </c>
      <c r="AE24" s="16" t="str">
        <f t="shared" ca="1" si="6"/>
        <v>i</v>
      </c>
      <c r="AF24" s="16" t="str">
        <f t="shared" ca="1" si="7"/>
        <v>g</v>
      </c>
      <c r="AG24" s="16" t="str">
        <f t="shared" ca="1" si="8"/>
        <v>f</v>
      </c>
      <c r="AH24" s="16" t="str">
        <f t="shared" ca="1" si="9"/>
        <v>d</v>
      </c>
      <c r="AI24" s="16" t="str">
        <f t="shared" ca="1" si="10"/>
        <v>n</v>
      </c>
      <c r="AJ24" s="16" t="str">
        <f t="shared" ca="1" si="11"/>
        <v>c</v>
      </c>
      <c r="AK24" s="17" t="str">
        <f t="shared" ca="1" si="19"/>
        <v>onh</v>
      </c>
      <c r="AL24" s="17" t="str">
        <f t="shared" ca="1" si="20"/>
        <v>onhs</v>
      </c>
      <c r="AM24" s="17" t="str">
        <f t="shared" ca="1" si="21"/>
        <v>onhsw</v>
      </c>
      <c r="AN24" s="17" t="str">
        <f t="shared" ca="1" si="22"/>
        <v>onhswb</v>
      </c>
      <c r="AO24" s="17" t="str">
        <f t="shared" ca="1" si="23"/>
        <v>onhswbz</v>
      </c>
      <c r="AP24" s="17" t="str">
        <f t="shared" ca="1" si="24"/>
        <v>onhswbzd</v>
      </c>
      <c r="AQ24" s="17" t="str">
        <f t="shared" ca="1" si="25"/>
        <v>onhswbzdw</v>
      </c>
      <c r="AR24" s="17" t="str">
        <f t="shared" ca="1" si="26"/>
        <v>onhswbzdwq</v>
      </c>
      <c r="AS24" s="17" t="str">
        <f t="shared" ca="1" si="27"/>
        <v>lèḽ</v>
      </c>
      <c r="AT24" s="17" t="str">
        <f t="shared" ca="1" si="28"/>
        <v>lèḽt</v>
      </c>
      <c r="AU24" s="17" t="str">
        <f t="shared" ca="1" si="29"/>
        <v>lèḽti</v>
      </c>
      <c r="AV24" s="17" t="str">
        <f t="shared" ca="1" si="30"/>
        <v>lèḽtig</v>
      </c>
      <c r="AW24" s="17" t="str">
        <f t="shared" ca="1" si="31"/>
        <v>lèḽtigf</v>
      </c>
      <c r="AX24" s="17" t="str">
        <f t="shared" ca="1" si="32"/>
        <v>lèḽtigfd</v>
      </c>
      <c r="AY24" s="17" t="str">
        <f t="shared" ca="1" si="33"/>
        <v>lèḽtigfdn</v>
      </c>
      <c r="AZ24" s="17" t="str">
        <f t="shared" ca="1" si="34"/>
        <v>lèḽtigfdnc</v>
      </c>
    </row>
    <row r="25" spans="1:52" ht="68" x14ac:dyDescent="0.2">
      <c r="A25" s="24" t="s">
        <v>193</v>
      </c>
      <c r="B25" s="22" t="s">
        <v>192</v>
      </c>
      <c r="C25" s="27" t="s">
        <v>191</v>
      </c>
      <c r="D25" s="24" t="s">
        <v>190</v>
      </c>
      <c r="E25" s="27" t="s">
        <v>189</v>
      </c>
      <c r="F25" s="27" t="s">
        <v>188</v>
      </c>
      <c r="G25" s="33" t="str">
        <f t="shared" ca="1" si="0"/>
        <v>yoj.yítxvļḽ</v>
      </c>
      <c r="H25" s="32" t="str">
        <f t="shared" ca="1" si="12"/>
        <v>yoj.yítxvļḽ</v>
      </c>
      <c r="I25" s="31" t="str">
        <f t="shared" ca="1" si="13"/>
        <v>yoj.yítxvļḽ</v>
      </c>
      <c r="J25" s="7">
        <f t="shared" si="35"/>
        <v>25</v>
      </c>
      <c r="K25" s="16">
        <f t="shared" ca="1" si="14"/>
        <v>3</v>
      </c>
      <c r="L25" s="16">
        <f t="shared" ca="1" si="14"/>
        <v>7</v>
      </c>
      <c r="M25" s="16">
        <f t="shared" ca="1" si="15"/>
        <v>7</v>
      </c>
      <c r="N25" s="16">
        <f t="shared" ca="1" si="16"/>
        <v>6</v>
      </c>
      <c r="O25" s="16">
        <f t="shared" ca="1" si="17"/>
        <v>5</v>
      </c>
      <c r="P25" s="16">
        <f t="shared" ca="1" si="18"/>
        <v>7</v>
      </c>
      <c r="Q25" s="16" t="str">
        <f t="shared" ca="1" si="37"/>
        <v>y</v>
      </c>
      <c r="R25" s="16" t="str">
        <f t="shared" ca="1" si="37"/>
        <v>o</v>
      </c>
      <c r="S25" s="16" t="str">
        <f t="shared" ca="1" si="37"/>
        <v>j</v>
      </c>
      <c r="T25" s="16" t="str">
        <f t="shared" ca="1" si="37"/>
        <v>i</v>
      </c>
      <c r="U25" s="16" t="str">
        <f t="shared" ca="1" si="37"/>
        <v>ú</v>
      </c>
      <c r="V25" s="16" t="str">
        <f t="shared" ca="1" si="37"/>
        <v>j</v>
      </c>
      <c r="W25" s="16" t="str">
        <f t="shared" ca="1" si="37"/>
        <v>i</v>
      </c>
      <c r="X25" s="16" t="str">
        <f t="shared" ca="1" si="37"/>
        <v>s</v>
      </c>
      <c r="Y25" s="16" t="str">
        <f t="shared" ca="1" si="37"/>
        <v>i</v>
      </c>
      <c r="Z25" s="16" t="str">
        <f t="shared" ca="1" si="37"/>
        <v>è</v>
      </c>
      <c r="AA25" s="16" t="str">
        <f t="shared" ca="1" si="2"/>
        <v>y</v>
      </c>
      <c r="AB25" s="16" t="str">
        <f t="shared" ca="1" si="3"/>
        <v>í</v>
      </c>
      <c r="AC25" s="16" t="str">
        <f t="shared" ca="1" si="4"/>
        <v>t</v>
      </c>
      <c r="AD25" s="16" t="str">
        <f t="shared" ca="1" si="5"/>
        <v>x</v>
      </c>
      <c r="AE25" s="16" t="str">
        <f t="shared" ca="1" si="6"/>
        <v>v</v>
      </c>
      <c r="AF25" s="16" t="str">
        <f t="shared" ca="1" si="7"/>
        <v>ļ</v>
      </c>
      <c r="AG25" s="16" t="str">
        <f t="shared" ca="1" si="8"/>
        <v>ḽ</v>
      </c>
      <c r="AH25" s="16" t="str">
        <f t="shared" ca="1" si="9"/>
        <v>q</v>
      </c>
      <c r="AI25" s="16" t="str">
        <f t="shared" ca="1" si="10"/>
        <v>ò</v>
      </c>
      <c r="AJ25" s="16" t="str">
        <f t="shared" ca="1" si="11"/>
        <v>x</v>
      </c>
      <c r="AK25" s="17" t="str">
        <f t="shared" ca="1" si="19"/>
        <v>yoj</v>
      </c>
      <c r="AL25" s="17" t="str">
        <f t="shared" ca="1" si="20"/>
        <v>yoji</v>
      </c>
      <c r="AM25" s="17" t="str">
        <f t="shared" ca="1" si="21"/>
        <v>yojiú</v>
      </c>
      <c r="AN25" s="17" t="str">
        <f t="shared" ca="1" si="22"/>
        <v>yojiúj</v>
      </c>
      <c r="AO25" s="17" t="str">
        <f t="shared" ca="1" si="23"/>
        <v>yojiúji</v>
      </c>
      <c r="AP25" s="17" t="str">
        <f t="shared" ca="1" si="24"/>
        <v>yojiújis</v>
      </c>
      <c r="AQ25" s="17" t="str">
        <f t="shared" ca="1" si="25"/>
        <v>yojiújisi</v>
      </c>
      <c r="AR25" s="17" t="str">
        <f t="shared" ca="1" si="26"/>
        <v>yojiújisiè</v>
      </c>
      <c r="AS25" s="17" t="str">
        <f t="shared" ca="1" si="27"/>
        <v>yít</v>
      </c>
      <c r="AT25" s="17" t="str">
        <f t="shared" ca="1" si="28"/>
        <v>yítx</v>
      </c>
      <c r="AU25" s="17" t="str">
        <f t="shared" ca="1" si="29"/>
        <v>yítxv</v>
      </c>
      <c r="AV25" s="17" t="str">
        <f t="shared" ca="1" si="30"/>
        <v>yítxvļ</v>
      </c>
      <c r="AW25" s="17" t="str">
        <f t="shared" ca="1" si="31"/>
        <v>yítxvļḽ</v>
      </c>
      <c r="AX25" s="17" t="str">
        <f t="shared" ca="1" si="32"/>
        <v>yítxvļḽq</v>
      </c>
      <c r="AY25" s="17" t="str">
        <f t="shared" ca="1" si="33"/>
        <v>yítxvļḽqò</v>
      </c>
      <c r="AZ25" s="17" t="str">
        <f t="shared" ca="1" si="34"/>
        <v>yítxvļḽqòx</v>
      </c>
    </row>
    <row r="26" spans="1:52" ht="68" x14ac:dyDescent="0.2">
      <c r="A26" s="21" t="s">
        <v>87</v>
      </c>
      <c r="B26" s="22" t="s">
        <v>88</v>
      </c>
      <c r="C26" s="23" t="s">
        <v>89</v>
      </c>
      <c r="D26" s="24" t="s">
        <v>92</v>
      </c>
      <c r="E26" s="25" t="s">
        <v>91</v>
      </c>
      <c r="F26" s="27" t="s">
        <v>90</v>
      </c>
      <c r="G26" s="33" t="str">
        <f t="shared" ca="1" si="0"/>
        <v>kvsá.bmpmṃp</v>
      </c>
      <c r="H26" s="32" t="str">
        <f t="shared" ca="1" si="12"/>
        <v>kvsá.bmpmṃp</v>
      </c>
      <c r="I26" s="31" t="str">
        <f t="shared" ca="1" si="13"/>
        <v>kvsá.bmpmṃp</v>
      </c>
      <c r="J26" s="7">
        <f t="shared" si="35"/>
        <v>26</v>
      </c>
      <c r="K26" s="16">
        <f t="shared" ca="1" si="14"/>
        <v>4</v>
      </c>
      <c r="L26" s="16">
        <f t="shared" ca="1" si="14"/>
        <v>6</v>
      </c>
      <c r="M26" s="16">
        <f t="shared" ca="1" si="15"/>
        <v>4</v>
      </c>
      <c r="N26" s="16">
        <f t="shared" ca="1" si="16"/>
        <v>5</v>
      </c>
      <c r="O26" s="16">
        <f t="shared" ca="1" si="17"/>
        <v>4</v>
      </c>
      <c r="P26" s="16">
        <f t="shared" ca="1" si="18"/>
        <v>6</v>
      </c>
      <c r="Q26" s="16" t="str">
        <f t="shared" ca="1" si="37"/>
        <v>k</v>
      </c>
      <c r="R26" s="16" t="str">
        <f t="shared" ca="1" si="37"/>
        <v>v</v>
      </c>
      <c r="S26" s="16" t="str">
        <f t="shared" ca="1" si="37"/>
        <v>s</v>
      </c>
      <c r="T26" s="16" t="str">
        <f t="shared" ca="1" si="37"/>
        <v>á</v>
      </c>
      <c r="U26" s="16" t="str">
        <f t="shared" ca="1" si="37"/>
        <v>w</v>
      </c>
      <c r="V26" s="16" t="str">
        <f t="shared" ca="1" si="37"/>
        <v>b</v>
      </c>
      <c r="W26" s="16" t="str">
        <f t="shared" ca="1" si="37"/>
        <v>o</v>
      </c>
      <c r="X26" s="16" t="str">
        <f t="shared" ca="1" si="37"/>
        <v>w</v>
      </c>
      <c r="Y26" s="16" t="str">
        <f t="shared" ca="1" si="37"/>
        <v>è</v>
      </c>
      <c r="Z26" s="16" t="str">
        <f t="shared" ca="1" si="37"/>
        <v>s</v>
      </c>
      <c r="AA26" s="16" t="str">
        <f t="shared" ca="1" si="2"/>
        <v>b</v>
      </c>
      <c r="AB26" s="16" t="str">
        <f t="shared" ca="1" si="3"/>
        <v>m</v>
      </c>
      <c r="AC26" s="16" t="str">
        <f t="shared" ca="1" si="4"/>
        <v>p</v>
      </c>
      <c r="AD26" s="16" t="str">
        <f t="shared" ca="1" si="5"/>
        <v>m</v>
      </c>
      <c r="AE26" s="16" t="str">
        <f t="shared" ca="1" si="6"/>
        <v>ṃ</v>
      </c>
      <c r="AF26" s="16" t="str">
        <f t="shared" ca="1" si="7"/>
        <v>p</v>
      </c>
      <c r="AG26" s="16" t="str">
        <f t="shared" ca="1" si="8"/>
        <v>r</v>
      </c>
      <c r="AH26" s="16" t="str">
        <f t="shared" ca="1" si="9"/>
        <v>l</v>
      </c>
      <c r="AI26" s="16" t="str">
        <f t="shared" ca="1" si="10"/>
        <v>d</v>
      </c>
      <c r="AJ26" s="16" t="str">
        <f t="shared" ca="1" si="11"/>
        <v>g</v>
      </c>
      <c r="AK26" s="17" t="str">
        <f t="shared" ca="1" si="19"/>
        <v>kvs</v>
      </c>
      <c r="AL26" s="17" t="str">
        <f t="shared" ca="1" si="20"/>
        <v>kvsá</v>
      </c>
      <c r="AM26" s="17" t="str">
        <f t="shared" ca="1" si="21"/>
        <v>kvsáw</v>
      </c>
      <c r="AN26" s="17" t="str">
        <f t="shared" ca="1" si="22"/>
        <v>kvsáwb</v>
      </c>
      <c r="AO26" s="17" t="str">
        <f t="shared" ca="1" si="23"/>
        <v>kvsáwbo</v>
      </c>
      <c r="AP26" s="17" t="str">
        <f t="shared" ca="1" si="24"/>
        <v>kvsáwbow</v>
      </c>
      <c r="AQ26" s="17" t="str">
        <f t="shared" ca="1" si="25"/>
        <v>kvsáwbowè</v>
      </c>
      <c r="AR26" s="17" t="str">
        <f t="shared" ca="1" si="26"/>
        <v>kvsáwbowès</v>
      </c>
      <c r="AS26" s="17" t="str">
        <f t="shared" ca="1" si="27"/>
        <v>bmp</v>
      </c>
      <c r="AT26" s="17" t="str">
        <f t="shared" ca="1" si="28"/>
        <v>bmpm</v>
      </c>
      <c r="AU26" s="17" t="str">
        <f t="shared" ca="1" si="29"/>
        <v>bmpmṃ</v>
      </c>
      <c r="AV26" s="17" t="str">
        <f t="shared" ca="1" si="30"/>
        <v>bmpmṃp</v>
      </c>
      <c r="AW26" s="17" t="str">
        <f t="shared" ca="1" si="31"/>
        <v>bmpmṃpr</v>
      </c>
      <c r="AX26" s="17" t="str">
        <f t="shared" ca="1" si="32"/>
        <v>bmpmṃprl</v>
      </c>
      <c r="AY26" s="17" t="str">
        <f t="shared" ca="1" si="33"/>
        <v>bmpmṃprld</v>
      </c>
      <c r="AZ26" s="17" t="str">
        <f t="shared" ca="1" si="34"/>
        <v>bmpmṃprldg</v>
      </c>
    </row>
    <row r="27" spans="1:52" ht="85" x14ac:dyDescent="0.2">
      <c r="A27" s="21" t="s">
        <v>87</v>
      </c>
      <c r="B27" s="22" t="s">
        <v>88</v>
      </c>
      <c r="C27" s="23" t="s">
        <v>89</v>
      </c>
      <c r="D27" s="24" t="s">
        <v>94</v>
      </c>
      <c r="E27" s="25" t="s">
        <v>273</v>
      </c>
      <c r="F27" s="27" t="s">
        <v>93</v>
      </c>
      <c r="G27" s="33" t="str">
        <f t="shared" ca="1" si="0"/>
        <v>hdyyúcf.gbm̧ hcmwm</v>
      </c>
      <c r="H27" s="32" t="str">
        <f t="shared" ca="1" si="12"/>
        <v>hdyyúcf.gbm̧ hcmwm</v>
      </c>
      <c r="I27" s="31" t="str">
        <f t="shared" ca="1" si="13"/>
        <v>hdyyúcf.gbm̧ hcmwm</v>
      </c>
      <c r="J27" s="7">
        <f t="shared" si="35"/>
        <v>27</v>
      </c>
      <c r="K27" s="16">
        <f t="shared" ca="1" si="14"/>
        <v>7</v>
      </c>
      <c r="L27" s="16">
        <f t="shared" ca="1" si="14"/>
        <v>8</v>
      </c>
      <c r="M27" s="16">
        <f t="shared" ca="1" si="15"/>
        <v>8</v>
      </c>
      <c r="N27" s="16">
        <f t="shared" ca="1" si="16"/>
        <v>3</v>
      </c>
      <c r="O27" s="16">
        <f t="shared" ca="1" si="17"/>
        <v>2</v>
      </c>
      <c r="P27" s="16">
        <f t="shared" ca="1" si="18"/>
        <v>8</v>
      </c>
      <c r="Q27" s="16" t="str">
        <f t="shared" ca="1" si="37"/>
        <v>h</v>
      </c>
      <c r="R27" s="16" t="str">
        <f t="shared" ca="1" si="37"/>
        <v>d</v>
      </c>
      <c r="S27" s="16" t="str">
        <f t="shared" ca="1" si="37"/>
        <v>y</v>
      </c>
      <c r="T27" s="16" t="str">
        <f t="shared" ca="1" si="37"/>
        <v>y</v>
      </c>
      <c r="U27" s="16" t="str">
        <f t="shared" ca="1" si="37"/>
        <v>ú</v>
      </c>
      <c r="V27" s="16" t="str">
        <f t="shared" ca="1" si="37"/>
        <v>c</v>
      </c>
      <c r="W27" s="16" t="str">
        <f t="shared" ca="1" si="37"/>
        <v>f</v>
      </c>
      <c r="X27" s="16" t="str">
        <f t="shared" ca="1" si="37"/>
        <v>k</v>
      </c>
      <c r="Y27" s="16" t="str">
        <f t="shared" ca="1" si="37"/>
        <v>q</v>
      </c>
      <c r="Z27" s="16" t="str">
        <f t="shared" ca="1" si="37"/>
        <v>q</v>
      </c>
      <c r="AA27" s="16" t="str">
        <f t="shared" ca="1" si="2"/>
        <v>g</v>
      </c>
      <c r="AB27" s="16" t="str">
        <f t="shared" ca="1" si="3"/>
        <v>b</v>
      </c>
      <c r="AC27" s="16" t="str">
        <f t="shared" ca="1" si="4"/>
        <v xml:space="preserve">m̧ </v>
      </c>
      <c r="AD27" s="16" t="str">
        <f t="shared" ca="1" si="5"/>
        <v>h</v>
      </c>
      <c r="AE27" s="16" t="str">
        <f t="shared" ca="1" si="6"/>
        <v>c</v>
      </c>
      <c r="AF27" s="16" t="str">
        <f t="shared" ca="1" si="7"/>
        <v>m</v>
      </c>
      <c r="AG27" s="16" t="str">
        <f t="shared" ca="1" si="8"/>
        <v>w</v>
      </c>
      <c r="AH27" s="16" t="str">
        <f t="shared" ca="1" si="9"/>
        <v>m</v>
      </c>
      <c r="AI27" s="16" t="str">
        <f t="shared" ca="1" si="10"/>
        <v>y</v>
      </c>
      <c r="AJ27" s="16" t="str">
        <f t="shared" ca="1" si="11"/>
        <v>o</v>
      </c>
      <c r="AK27" s="17" t="str">
        <f t="shared" ca="1" si="19"/>
        <v>hdy</v>
      </c>
      <c r="AL27" s="17" t="str">
        <f t="shared" ca="1" si="20"/>
        <v>hdyy</v>
      </c>
      <c r="AM27" s="17" t="str">
        <f t="shared" ca="1" si="21"/>
        <v>hdyyú</v>
      </c>
      <c r="AN27" s="17" t="str">
        <f t="shared" ca="1" si="22"/>
        <v>hdyyúc</v>
      </c>
      <c r="AO27" s="17" t="str">
        <f t="shared" ca="1" si="23"/>
        <v>hdyyúcf</v>
      </c>
      <c r="AP27" s="17" t="str">
        <f t="shared" ca="1" si="24"/>
        <v>hdyyúcfk</v>
      </c>
      <c r="AQ27" s="17" t="str">
        <f t="shared" ca="1" si="25"/>
        <v>hdyyúcfkq</v>
      </c>
      <c r="AR27" s="17" t="str">
        <f t="shared" ca="1" si="26"/>
        <v>hdyyúcfkqq</v>
      </c>
      <c r="AS27" s="17" t="str">
        <f t="shared" ca="1" si="27"/>
        <v xml:space="preserve">gbm̧ </v>
      </c>
      <c r="AT27" s="17" t="str">
        <f t="shared" ca="1" si="28"/>
        <v>gbm̧ h</v>
      </c>
      <c r="AU27" s="17" t="str">
        <f t="shared" ca="1" si="29"/>
        <v>gbm̧ hc</v>
      </c>
      <c r="AV27" s="17" t="str">
        <f t="shared" ca="1" si="30"/>
        <v>gbm̧ hcm</v>
      </c>
      <c r="AW27" s="17" t="str">
        <f t="shared" ca="1" si="31"/>
        <v>gbm̧ hcmw</v>
      </c>
      <c r="AX27" s="17" t="str">
        <f t="shared" ca="1" si="32"/>
        <v>gbm̧ hcmwm</v>
      </c>
      <c r="AY27" s="17" t="str">
        <f t="shared" ca="1" si="33"/>
        <v>gbm̧ hcmwmy</v>
      </c>
      <c r="AZ27" s="17" t="str">
        <f t="shared" ca="1" si="34"/>
        <v>gbm̧ hcmwmyo</v>
      </c>
    </row>
    <row r="28" spans="1:52" ht="51" x14ac:dyDescent="0.2">
      <c r="A28" s="21" t="s">
        <v>95</v>
      </c>
      <c r="B28" s="22" t="s">
        <v>96</v>
      </c>
      <c r="C28" s="23" t="s">
        <v>97</v>
      </c>
      <c r="D28" s="24" t="s">
        <v>100</v>
      </c>
      <c r="E28" s="25" t="s">
        <v>99</v>
      </c>
      <c r="F28" s="27" t="s">
        <v>98</v>
      </c>
      <c r="G28" s="33" t="str">
        <f t="shared" ca="1" si="0"/>
        <v>cehhl.cjxmznṉbw</v>
      </c>
      <c r="H28" s="32" t="str">
        <f t="shared" ca="1" si="12"/>
        <v>cehhl.cjxmznṉbw</v>
      </c>
      <c r="I28" s="31" t="str">
        <f t="shared" ca="1" si="13"/>
        <v>cehhl.cjxmznṉbw</v>
      </c>
      <c r="J28" s="7">
        <f t="shared" si="35"/>
        <v>28</v>
      </c>
      <c r="K28" s="16">
        <f t="shared" ca="1" si="14"/>
        <v>5</v>
      </c>
      <c r="L28" s="16">
        <f t="shared" ca="1" si="14"/>
        <v>9</v>
      </c>
      <c r="M28" s="16">
        <f t="shared" ca="1" si="15"/>
        <v>6</v>
      </c>
      <c r="N28" s="16">
        <f t="shared" ca="1" si="16"/>
        <v>7</v>
      </c>
      <c r="O28" s="16">
        <f t="shared" ca="1" si="17"/>
        <v>6</v>
      </c>
      <c r="P28" s="16">
        <f t="shared" ca="1" si="18"/>
        <v>9</v>
      </c>
      <c r="Q28" s="16" t="str">
        <f t="shared" ca="1" si="37"/>
        <v>c</v>
      </c>
      <c r="R28" s="16" t="str">
        <f t="shared" ca="1" si="37"/>
        <v>e</v>
      </c>
      <c r="S28" s="16" t="str">
        <f t="shared" ca="1" si="37"/>
        <v>h</v>
      </c>
      <c r="T28" s="16" t="str">
        <f t="shared" ca="1" si="37"/>
        <v>h</v>
      </c>
      <c r="U28" s="16" t="str">
        <f t="shared" ca="1" si="37"/>
        <v>l</v>
      </c>
      <c r="V28" s="16" t="str">
        <f t="shared" ca="1" si="37"/>
        <v>è</v>
      </c>
      <c r="W28" s="16" t="str">
        <f t="shared" ca="1" si="37"/>
        <v>p</v>
      </c>
      <c r="X28" s="16" t="str">
        <f t="shared" ca="1" si="37"/>
        <v>x</v>
      </c>
      <c r="Y28" s="16" t="str">
        <f t="shared" ca="1" si="37"/>
        <v>á</v>
      </c>
      <c r="Z28" s="16" t="str">
        <f t="shared" ca="1" si="37"/>
        <v>ò</v>
      </c>
      <c r="AA28" s="16" t="str">
        <f t="shared" ca="1" si="2"/>
        <v>c</v>
      </c>
      <c r="AB28" s="16" t="str">
        <f t="shared" ca="1" si="3"/>
        <v>j</v>
      </c>
      <c r="AC28" s="16" t="str">
        <f t="shared" ca="1" si="4"/>
        <v>x</v>
      </c>
      <c r="AD28" s="16" t="str">
        <f t="shared" ca="1" si="5"/>
        <v>m</v>
      </c>
      <c r="AE28" s="16" t="str">
        <f t="shared" ca="1" si="6"/>
        <v>z</v>
      </c>
      <c r="AF28" s="16" t="str">
        <f t="shared" ca="1" si="7"/>
        <v>n</v>
      </c>
      <c r="AG28" s="16" t="str">
        <f t="shared" ca="1" si="8"/>
        <v>ṉ</v>
      </c>
      <c r="AH28" s="16" t="str">
        <f t="shared" ca="1" si="9"/>
        <v>b</v>
      </c>
      <c r="AI28" s="16" t="str">
        <f t="shared" ca="1" si="10"/>
        <v>w</v>
      </c>
      <c r="AJ28" s="16" t="str">
        <f t="shared" ca="1" si="11"/>
        <v>á</v>
      </c>
      <c r="AK28" s="17" t="str">
        <f t="shared" ca="1" si="19"/>
        <v>ceh</v>
      </c>
      <c r="AL28" s="17" t="str">
        <f t="shared" ca="1" si="20"/>
        <v>cehh</v>
      </c>
      <c r="AM28" s="17" t="str">
        <f t="shared" ca="1" si="21"/>
        <v>cehhl</v>
      </c>
      <c r="AN28" s="17" t="str">
        <f t="shared" ca="1" si="22"/>
        <v>cehhlè</v>
      </c>
      <c r="AO28" s="17" t="str">
        <f t="shared" ca="1" si="23"/>
        <v>cehhlèp</v>
      </c>
      <c r="AP28" s="17" t="str">
        <f t="shared" ca="1" si="24"/>
        <v>cehhlèpx</v>
      </c>
      <c r="AQ28" s="17" t="str">
        <f t="shared" ca="1" si="25"/>
        <v>cehhlèpxá</v>
      </c>
      <c r="AR28" s="17" t="str">
        <f t="shared" ca="1" si="26"/>
        <v>cehhlèpxáò</v>
      </c>
      <c r="AS28" s="17" t="str">
        <f t="shared" ca="1" si="27"/>
        <v>cjx</v>
      </c>
      <c r="AT28" s="17" t="str">
        <f t="shared" ca="1" si="28"/>
        <v>cjxm</v>
      </c>
      <c r="AU28" s="17" t="str">
        <f t="shared" ca="1" si="29"/>
        <v>cjxmz</v>
      </c>
      <c r="AV28" s="17" t="str">
        <f t="shared" ca="1" si="30"/>
        <v>cjxmzn</v>
      </c>
      <c r="AW28" s="17" t="str">
        <f t="shared" ca="1" si="31"/>
        <v>cjxmznṉ</v>
      </c>
      <c r="AX28" s="17" t="str">
        <f t="shared" ca="1" si="32"/>
        <v>cjxmznṉb</v>
      </c>
      <c r="AY28" s="17" t="str">
        <f t="shared" ca="1" si="33"/>
        <v>cjxmznṉbw</v>
      </c>
      <c r="AZ28" s="17" t="str">
        <f t="shared" ca="1" si="34"/>
        <v>cjxmznṉbwá</v>
      </c>
    </row>
    <row r="29" spans="1:52" ht="51" x14ac:dyDescent="0.2">
      <c r="A29" s="21" t="s">
        <v>95</v>
      </c>
      <c r="B29" s="22" t="s">
        <v>96</v>
      </c>
      <c r="C29" s="23" t="s">
        <v>97</v>
      </c>
      <c r="D29" s="24" t="s">
        <v>196</v>
      </c>
      <c r="E29" s="25" t="s">
        <v>195</v>
      </c>
      <c r="F29" s="27" t="s">
        <v>194</v>
      </c>
      <c r="G29" s="33" t="str">
        <f t="shared" ca="1" si="0"/>
        <v>jjifvzcsá.nņcroelc</v>
      </c>
      <c r="H29" s="32" t="str">
        <f t="shared" ca="1" si="12"/>
        <v>jjifvzcsá.nņcroelc</v>
      </c>
      <c r="I29" s="31" t="str">
        <f t="shared" ca="1" si="13"/>
        <v>jjifvzcsá.nņcroelc</v>
      </c>
      <c r="J29" s="7">
        <f t="shared" si="35"/>
        <v>29</v>
      </c>
      <c r="K29" s="16">
        <f t="shared" ca="1" si="14"/>
        <v>9</v>
      </c>
      <c r="L29" s="16">
        <f t="shared" ca="1" si="14"/>
        <v>8</v>
      </c>
      <c r="M29" s="16">
        <f t="shared" ca="1" si="15"/>
        <v>1</v>
      </c>
      <c r="N29" s="16">
        <f t="shared" ca="1" si="16"/>
        <v>2</v>
      </c>
      <c r="O29" s="16">
        <f t="shared" ca="1" si="17"/>
        <v>1</v>
      </c>
      <c r="P29" s="16">
        <f t="shared" ca="1" si="18"/>
        <v>5</v>
      </c>
      <c r="Q29" s="16" t="str">
        <f t="shared" ca="1" si="37"/>
        <v>j</v>
      </c>
      <c r="R29" s="16" t="str">
        <f t="shared" ca="1" si="37"/>
        <v>j</v>
      </c>
      <c r="S29" s="16" t="str">
        <f t="shared" ca="1" si="37"/>
        <v>i</v>
      </c>
      <c r="T29" s="16" t="str">
        <f t="shared" ca="1" si="37"/>
        <v>f</v>
      </c>
      <c r="U29" s="16" t="str">
        <f t="shared" ca="1" si="37"/>
        <v>v</v>
      </c>
      <c r="V29" s="16" t="str">
        <f t="shared" ca="1" si="37"/>
        <v>z</v>
      </c>
      <c r="W29" s="16" t="str">
        <f t="shared" ca="1" si="37"/>
        <v>c</v>
      </c>
      <c r="X29" s="16" t="str">
        <f t="shared" ca="1" si="37"/>
        <v>s</v>
      </c>
      <c r="Y29" s="16" t="str">
        <f t="shared" ca="1" si="37"/>
        <v>á</v>
      </c>
      <c r="Z29" s="16" t="str">
        <f t="shared" ca="1" si="37"/>
        <v>w</v>
      </c>
      <c r="AA29" s="16" t="str">
        <f t="shared" ca="1" si="2"/>
        <v>n</v>
      </c>
      <c r="AB29" s="16" t="str">
        <f t="shared" ca="1" si="3"/>
        <v>ņ</v>
      </c>
      <c r="AC29" s="16" t="str">
        <f t="shared" ca="1" si="4"/>
        <v>c</v>
      </c>
      <c r="AD29" s="16" t="str">
        <f t="shared" ca="1" si="5"/>
        <v>r</v>
      </c>
      <c r="AE29" s="16" t="str">
        <f t="shared" ca="1" si="6"/>
        <v>o</v>
      </c>
      <c r="AF29" s="16" t="str">
        <f t="shared" ca="1" si="7"/>
        <v>e</v>
      </c>
      <c r="AG29" s="16" t="str">
        <f t="shared" ca="1" si="8"/>
        <v>l</v>
      </c>
      <c r="AH29" s="16" t="str">
        <f t="shared" ca="1" si="9"/>
        <v>c</v>
      </c>
      <c r="AI29" s="16" t="str">
        <f t="shared" ca="1" si="10"/>
        <v>a</v>
      </c>
      <c r="AJ29" s="16" t="str">
        <f t="shared" ca="1" si="11"/>
        <v>r</v>
      </c>
      <c r="AK29" s="17" t="str">
        <f t="shared" ca="1" si="19"/>
        <v>jji</v>
      </c>
      <c r="AL29" s="17" t="str">
        <f t="shared" ca="1" si="20"/>
        <v>jjif</v>
      </c>
      <c r="AM29" s="17" t="str">
        <f t="shared" ca="1" si="21"/>
        <v>jjifv</v>
      </c>
      <c r="AN29" s="17" t="str">
        <f t="shared" ca="1" si="22"/>
        <v>jjifvz</v>
      </c>
      <c r="AO29" s="17" t="str">
        <f t="shared" ca="1" si="23"/>
        <v>jjifvzc</v>
      </c>
      <c r="AP29" s="17" t="str">
        <f t="shared" ca="1" si="24"/>
        <v>jjifvzcs</v>
      </c>
      <c r="AQ29" s="17" t="str">
        <f t="shared" ca="1" si="25"/>
        <v>jjifvzcsá</v>
      </c>
      <c r="AR29" s="17" t="str">
        <f t="shared" ca="1" si="26"/>
        <v>jjifvzcsáw</v>
      </c>
      <c r="AS29" s="17" t="str">
        <f t="shared" ca="1" si="27"/>
        <v>nņc</v>
      </c>
      <c r="AT29" s="17" t="str">
        <f t="shared" ca="1" si="28"/>
        <v>nņcr</v>
      </c>
      <c r="AU29" s="17" t="str">
        <f t="shared" ca="1" si="29"/>
        <v>nņcro</v>
      </c>
      <c r="AV29" s="17" t="str">
        <f t="shared" ca="1" si="30"/>
        <v>nņcroe</v>
      </c>
      <c r="AW29" s="17" t="str">
        <f t="shared" ca="1" si="31"/>
        <v>nņcroel</v>
      </c>
      <c r="AX29" s="17" t="str">
        <f t="shared" ca="1" si="32"/>
        <v>nņcroelc</v>
      </c>
      <c r="AY29" s="17" t="str">
        <f t="shared" ca="1" si="33"/>
        <v>nņcroelca</v>
      </c>
      <c r="AZ29" s="17" t="str">
        <f t="shared" ca="1" si="34"/>
        <v>nņcroelcar</v>
      </c>
    </row>
    <row r="30" spans="1:52" ht="51" x14ac:dyDescent="0.2">
      <c r="A30" s="21" t="s">
        <v>95</v>
      </c>
      <c r="B30" s="22" t="s">
        <v>96</v>
      </c>
      <c r="C30" s="23" t="s">
        <v>97</v>
      </c>
      <c r="D30" s="24" t="s">
        <v>199</v>
      </c>
      <c r="E30" s="25" t="s">
        <v>198</v>
      </c>
      <c r="F30" s="27" t="s">
        <v>197</v>
      </c>
      <c r="G30" s="33" t="str">
        <f t="shared" ca="1" si="0"/>
        <v>yufètgr.úúṇn</v>
      </c>
      <c r="H30" s="32" t="str">
        <f t="shared" ca="1" si="12"/>
        <v>yufètgr.úúṇn</v>
      </c>
      <c r="I30" s="31" t="str">
        <f t="shared" ca="1" si="13"/>
        <v>yufètgr.úúṇn</v>
      </c>
      <c r="J30" s="7">
        <f t="shared" si="35"/>
        <v>30</v>
      </c>
      <c r="K30" s="16">
        <f t="shared" ca="1" si="14"/>
        <v>7</v>
      </c>
      <c r="L30" s="16">
        <f t="shared" ca="1" si="14"/>
        <v>4</v>
      </c>
      <c r="M30" s="16">
        <f t="shared" ca="1" si="15"/>
        <v>4</v>
      </c>
      <c r="N30" s="16">
        <f t="shared" ca="1" si="16"/>
        <v>3</v>
      </c>
      <c r="O30" s="16">
        <f t="shared" ca="1" si="17"/>
        <v>2</v>
      </c>
      <c r="P30" s="16">
        <f t="shared" ca="1" si="18"/>
        <v>4</v>
      </c>
      <c r="Q30" s="16" t="str">
        <f t="shared" ca="1" si="37"/>
        <v>y</v>
      </c>
      <c r="R30" s="16" t="str">
        <f t="shared" ca="1" si="37"/>
        <v>u</v>
      </c>
      <c r="S30" s="16" t="str">
        <f t="shared" ca="1" si="37"/>
        <v>f</v>
      </c>
      <c r="T30" s="16" t="str">
        <f t="shared" ca="1" si="37"/>
        <v>è</v>
      </c>
      <c r="U30" s="16" t="str">
        <f t="shared" ca="1" si="37"/>
        <v>t</v>
      </c>
      <c r="V30" s="16" t="str">
        <f t="shared" ca="1" si="37"/>
        <v>g</v>
      </c>
      <c r="W30" s="16" t="str">
        <f t="shared" ca="1" si="37"/>
        <v>r</v>
      </c>
      <c r="X30" s="16" t="str">
        <f t="shared" ca="1" si="37"/>
        <v>è</v>
      </c>
      <c r="Y30" s="16" t="str">
        <f t="shared" ca="1" si="37"/>
        <v>è</v>
      </c>
      <c r="Z30" s="16" t="str">
        <f t="shared" ca="1" si="37"/>
        <v>o</v>
      </c>
      <c r="AA30" s="16" t="str">
        <f t="shared" ca="1" si="2"/>
        <v>ú</v>
      </c>
      <c r="AB30" s="16" t="str">
        <f t="shared" ca="1" si="3"/>
        <v>ú</v>
      </c>
      <c r="AC30" s="16" t="str">
        <f t="shared" ca="1" si="4"/>
        <v>ṇ</v>
      </c>
      <c r="AD30" s="16" t="str">
        <f t="shared" ca="1" si="5"/>
        <v>n</v>
      </c>
      <c r="AE30" s="16" t="str">
        <f t="shared" ca="1" si="6"/>
        <v>a</v>
      </c>
      <c r="AF30" s="16" t="str">
        <f t="shared" ca="1" si="7"/>
        <v>x</v>
      </c>
      <c r="AG30" s="16" t="str">
        <f t="shared" ca="1" si="8"/>
        <v>b</v>
      </c>
      <c r="AH30" s="16" t="str">
        <f t="shared" ca="1" si="9"/>
        <v>í</v>
      </c>
      <c r="AI30" s="16" t="str">
        <f t="shared" ca="1" si="10"/>
        <v>ò</v>
      </c>
      <c r="AJ30" s="16" t="str">
        <f t="shared" ca="1" si="11"/>
        <v>u</v>
      </c>
      <c r="AK30" s="17" t="str">
        <f t="shared" ca="1" si="19"/>
        <v>yuf</v>
      </c>
      <c r="AL30" s="17" t="str">
        <f t="shared" ca="1" si="20"/>
        <v>yufè</v>
      </c>
      <c r="AM30" s="17" t="str">
        <f t="shared" ca="1" si="21"/>
        <v>yufèt</v>
      </c>
      <c r="AN30" s="17" t="str">
        <f t="shared" ca="1" si="22"/>
        <v>yufètg</v>
      </c>
      <c r="AO30" s="17" t="str">
        <f t="shared" ca="1" si="23"/>
        <v>yufètgr</v>
      </c>
      <c r="AP30" s="17" t="str">
        <f t="shared" ca="1" si="24"/>
        <v>yufètgrè</v>
      </c>
      <c r="AQ30" s="17" t="str">
        <f t="shared" ca="1" si="25"/>
        <v>yufètgrèè</v>
      </c>
      <c r="AR30" s="17" t="str">
        <f t="shared" ca="1" si="26"/>
        <v>yufètgrèèo</v>
      </c>
      <c r="AS30" s="17" t="str">
        <f t="shared" ca="1" si="27"/>
        <v>úúṇ</v>
      </c>
      <c r="AT30" s="17" t="str">
        <f t="shared" ca="1" si="28"/>
        <v>úúṇn</v>
      </c>
      <c r="AU30" s="17" t="str">
        <f t="shared" ca="1" si="29"/>
        <v>úúṇna</v>
      </c>
      <c r="AV30" s="17" t="str">
        <f t="shared" ca="1" si="30"/>
        <v>úúṇnax</v>
      </c>
      <c r="AW30" s="17" t="str">
        <f t="shared" ca="1" si="31"/>
        <v>úúṇnaxb</v>
      </c>
      <c r="AX30" s="17" t="str">
        <f t="shared" ca="1" si="32"/>
        <v>úúṇnaxbí</v>
      </c>
      <c r="AY30" s="17" t="str">
        <f t="shared" ca="1" si="33"/>
        <v>úúṇnaxbíò</v>
      </c>
      <c r="AZ30" s="17" t="str">
        <f t="shared" ca="1" si="34"/>
        <v>úúṇnaxbíòu</v>
      </c>
    </row>
    <row r="31" spans="1:52" ht="34" x14ac:dyDescent="0.2">
      <c r="A31" s="21" t="s">
        <v>95</v>
      </c>
      <c r="B31" s="22" t="s">
        <v>96</v>
      </c>
      <c r="C31" s="23" t="s">
        <v>97</v>
      </c>
      <c r="D31" s="24" t="s">
        <v>205</v>
      </c>
      <c r="E31" s="27" t="s">
        <v>204</v>
      </c>
      <c r="F31" s="27" t="s">
        <v>203</v>
      </c>
      <c r="G31" s="33" t="str">
        <f t="shared" ca="1" si="0"/>
        <v>iòtuòi.eŋn</v>
      </c>
      <c r="H31" s="32" t="str">
        <f t="shared" ca="1" si="12"/>
        <v>iòtuòi.eŋn</v>
      </c>
      <c r="I31" s="31" t="str">
        <f t="shared" ca="1" si="13"/>
        <v>iòtuòi.eŋn</v>
      </c>
      <c r="J31" s="7">
        <f t="shared" si="35"/>
        <v>31</v>
      </c>
      <c r="K31" s="16">
        <f t="shared" ca="1" si="14"/>
        <v>6</v>
      </c>
      <c r="L31" s="16">
        <f t="shared" ca="1" si="14"/>
        <v>3</v>
      </c>
      <c r="M31" s="16">
        <f t="shared" ca="1" si="15"/>
        <v>3</v>
      </c>
      <c r="N31" s="16">
        <f t="shared" ca="1" si="16"/>
        <v>2</v>
      </c>
      <c r="O31" s="16">
        <f t="shared" ca="1" si="17"/>
        <v>1</v>
      </c>
      <c r="P31" s="16">
        <f t="shared" ca="1" si="18"/>
        <v>3</v>
      </c>
      <c r="Q31" s="16" t="str">
        <f t="shared" ref="Q31:Z40" ca="1" si="38">VLOOKUP(RANDBETWEEN(1,$A$1),RepertoireAB,2,FALSE)</f>
        <v>i</v>
      </c>
      <c r="R31" s="16" t="str">
        <f t="shared" ca="1" si="38"/>
        <v>ò</v>
      </c>
      <c r="S31" s="16" t="str">
        <f t="shared" ca="1" si="38"/>
        <v>t</v>
      </c>
      <c r="T31" s="16" t="str">
        <f t="shared" ca="1" si="38"/>
        <v>u</v>
      </c>
      <c r="U31" s="16" t="str">
        <f t="shared" ca="1" si="38"/>
        <v>ò</v>
      </c>
      <c r="V31" s="16" t="str">
        <f t="shared" ca="1" si="38"/>
        <v>i</v>
      </c>
      <c r="W31" s="16" t="str">
        <f t="shared" ca="1" si="38"/>
        <v>r</v>
      </c>
      <c r="X31" s="16" t="str">
        <f t="shared" ca="1" si="38"/>
        <v>o</v>
      </c>
      <c r="Y31" s="16" t="str">
        <f t="shared" ca="1" si="38"/>
        <v>x</v>
      </c>
      <c r="Z31" s="16" t="str">
        <f t="shared" ca="1" si="38"/>
        <v>s</v>
      </c>
      <c r="AA31" s="16" t="str">
        <f t="shared" ca="1" si="2"/>
        <v>e</v>
      </c>
      <c r="AB31" s="16" t="str">
        <f t="shared" ca="1" si="3"/>
        <v>ŋ</v>
      </c>
      <c r="AC31" s="16" t="str">
        <f t="shared" ca="1" si="4"/>
        <v>n</v>
      </c>
      <c r="AD31" s="16" t="str">
        <f t="shared" ca="1" si="5"/>
        <v>y</v>
      </c>
      <c r="AE31" s="16" t="str">
        <f t="shared" ca="1" si="6"/>
        <v>b</v>
      </c>
      <c r="AF31" s="16" t="str">
        <f t="shared" ca="1" si="7"/>
        <v>d</v>
      </c>
      <c r="AG31" s="16" t="str">
        <f t="shared" ca="1" si="8"/>
        <v>v</v>
      </c>
      <c r="AH31" s="16" t="str">
        <f t="shared" ca="1" si="9"/>
        <v>b</v>
      </c>
      <c r="AI31" s="16" t="str">
        <f t="shared" ca="1" si="10"/>
        <v>h</v>
      </c>
      <c r="AJ31" s="16" t="str">
        <f t="shared" ca="1" si="11"/>
        <v>h</v>
      </c>
      <c r="AK31" s="17" t="str">
        <f t="shared" ca="1" si="19"/>
        <v>iòt</v>
      </c>
      <c r="AL31" s="17" t="str">
        <f t="shared" ca="1" si="20"/>
        <v>iòtu</v>
      </c>
      <c r="AM31" s="17" t="str">
        <f t="shared" ca="1" si="21"/>
        <v>iòtuò</v>
      </c>
      <c r="AN31" s="17" t="str">
        <f t="shared" ca="1" si="22"/>
        <v>iòtuòi</v>
      </c>
      <c r="AO31" s="17" t="str">
        <f t="shared" ca="1" si="23"/>
        <v>iòtuòir</v>
      </c>
      <c r="AP31" s="17" t="str">
        <f t="shared" ca="1" si="24"/>
        <v>iòtuòiro</v>
      </c>
      <c r="AQ31" s="17" t="str">
        <f t="shared" ca="1" si="25"/>
        <v>iòtuòirox</v>
      </c>
      <c r="AR31" s="17" t="str">
        <f t="shared" ca="1" si="26"/>
        <v>iòtuòiroxs</v>
      </c>
      <c r="AS31" s="17" t="str">
        <f t="shared" ca="1" si="27"/>
        <v>eŋn</v>
      </c>
      <c r="AT31" s="17" t="str">
        <f t="shared" ca="1" si="28"/>
        <v>eŋny</v>
      </c>
      <c r="AU31" s="17" t="str">
        <f t="shared" ca="1" si="29"/>
        <v>eŋnyb</v>
      </c>
      <c r="AV31" s="17" t="str">
        <f t="shared" ca="1" si="30"/>
        <v>eŋnybd</v>
      </c>
      <c r="AW31" s="17" t="str">
        <f t="shared" ca="1" si="31"/>
        <v>eŋnybdv</v>
      </c>
      <c r="AX31" s="17" t="str">
        <f t="shared" ca="1" si="32"/>
        <v>eŋnybdvb</v>
      </c>
      <c r="AY31" s="17" t="str">
        <f t="shared" ca="1" si="33"/>
        <v>eŋnybdvbh</v>
      </c>
      <c r="AZ31" s="17" t="str">
        <f t="shared" ca="1" si="34"/>
        <v>eŋnybdvbhh</v>
      </c>
    </row>
    <row r="32" spans="1:52" ht="68" x14ac:dyDescent="0.2">
      <c r="A32" s="24" t="s">
        <v>196</v>
      </c>
      <c r="B32" s="22" t="s">
        <v>195</v>
      </c>
      <c r="C32" s="27" t="s">
        <v>194</v>
      </c>
      <c r="D32" s="24" t="s">
        <v>202</v>
      </c>
      <c r="E32" s="27" t="s">
        <v>201</v>
      </c>
      <c r="F32" s="27" t="s">
        <v>200</v>
      </c>
      <c r="G32" s="33" t="str">
        <f t="shared" ca="1" si="0"/>
        <v>èiipuvvby.lzṋèņ</v>
      </c>
      <c r="H32" s="32" t="str">
        <f t="shared" ca="1" si="12"/>
        <v>èiipuvvby.lzṋèņ</v>
      </c>
      <c r="I32" s="31" t="str">
        <f t="shared" ca="1" si="13"/>
        <v>èiipuvvby.lzṋèņ</v>
      </c>
      <c r="J32" s="7">
        <f t="shared" si="35"/>
        <v>32</v>
      </c>
      <c r="K32" s="16">
        <f t="shared" ca="1" si="14"/>
        <v>9</v>
      </c>
      <c r="L32" s="16">
        <f t="shared" ca="1" si="14"/>
        <v>5</v>
      </c>
      <c r="M32" s="16">
        <f t="shared" ca="1" si="15"/>
        <v>5</v>
      </c>
      <c r="N32" s="16">
        <f t="shared" ca="1" si="16"/>
        <v>3</v>
      </c>
      <c r="O32" s="16">
        <f t="shared" ca="1" si="17"/>
        <v>1</v>
      </c>
      <c r="P32" s="16">
        <f t="shared" ca="1" si="18"/>
        <v>5</v>
      </c>
      <c r="Q32" s="16" t="str">
        <f t="shared" ca="1" si="38"/>
        <v>è</v>
      </c>
      <c r="R32" s="16" t="str">
        <f t="shared" ca="1" si="38"/>
        <v>i</v>
      </c>
      <c r="S32" s="16" t="str">
        <f t="shared" ca="1" si="38"/>
        <v>i</v>
      </c>
      <c r="T32" s="16" t="str">
        <f t="shared" ca="1" si="38"/>
        <v>p</v>
      </c>
      <c r="U32" s="16" t="str">
        <f t="shared" ca="1" si="38"/>
        <v>u</v>
      </c>
      <c r="V32" s="16" t="str">
        <f t="shared" ca="1" si="38"/>
        <v>v</v>
      </c>
      <c r="W32" s="16" t="str">
        <f t="shared" ca="1" si="38"/>
        <v>v</v>
      </c>
      <c r="X32" s="16" t="str">
        <f t="shared" ca="1" si="38"/>
        <v>b</v>
      </c>
      <c r="Y32" s="16" t="str">
        <f t="shared" ca="1" si="38"/>
        <v>y</v>
      </c>
      <c r="Z32" s="16" t="str">
        <f t="shared" ca="1" si="38"/>
        <v>i</v>
      </c>
      <c r="AA32" s="16" t="str">
        <f t="shared" ca="1" si="2"/>
        <v>l</v>
      </c>
      <c r="AB32" s="16" t="str">
        <f t="shared" ca="1" si="3"/>
        <v>z</v>
      </c>
      <c r="AC32" s="16" t="str">
        <f t="shared" ca="1" si="4"/>
        <v>ṋ</v>
      </c>
      <c r="AD32" s="16" t="str">
        <f t="shared" ca="1" si="5"/>
        <v>è</v>
      </c>
      <c r="AE32" s="16" t="str">
        <f t="shared" ca="1" si="6"/>
        <v>ņ</v>
      </c>
      <c r="AF32" s="16" t="str">
        <f t="shared" ca="1" si="7"/>
        <v>i</v>
      </c>
      <c r="AG32" s="16" t="str">
        <f t="shared" ca="1" si="8"/>
        <v>f</v>
      </c>
      <c r="AH32" s="16" t="str">
        <f t="shared" ca="1" si="9"/>
        <v>á</v>
      </c>
      <c r="AI32" s="16" t="str">
        <f t="shared" ca="1" si="10"/>
        <v>p</v>
      </c>
      <c r="AJ32" s="16" t="str">
        <f t="shared" ca="1" si="11"/>
        <v>d</v>
      </c>
      <c r="AK32" s="17" t="str">
        <f t="shared" ca="1" si="19"/>
        <v>èii</v>
      </c>
      <c r="AL32" s="17" t="str">
        <f t="shared" ca="1" si="20"/>
        <v>èiip</v>
      </c>
      <c r="AM32" s="17" t="str">
        <f t="shared" ca="1" si="21"/>
        <v>èiipu</v>
      </c>
      <c r="AN32" s="17" t="str">
        <f t="shared" ca="1" si="22"/>
        <v>èiipuv</v>
      </c>
      <c r="AO32" s="17" t="str">
        <f t="shared" ca="1" si="23"/>
        <v>èiipuvv</v>
      </c>
      <c r="AP32" s="17" t="str">
        <f t="shared" ca="1" si="24"/>
        <v>èiipuvvb</v>
      </c>
      <c r="AQ32" s="17" t="str">
        <f t="shared" ca="1" si="25"/>
        <v>èiipuvvby</v>
      </c>
      <c r="AR32" s="17" t="str">
        <f t="shared" ca="1" si="26"/>
        <v>èiipuvvbyi</v>
      </c>
      <c r="AS32" s="17" t="str">
        <f t="shared" ca="1" si="27"/>
        <v>lzṋ</v>
      </c>
      <c r="AT32" s="17" t="str">
        <f t="shared" ca="1" si="28"/>
        <v>lzṋè</v>
      </c>
      <c r="AU32" s="17" t="str">
        <f t="shared" ca="1" si="29"/>
        <v>lzṋèņ</v>
      </c>
      <c r="AV32" s="17" t="str">
        <f t="shared" ca="1" si="30"/>
        <v>lzṋèņi</v>
      </c>
      <c r="AW32" s="17" t="str">
        <f t="shared" ca="1" si="31"/>
        <v>lzṋèņif</v>
      </c>
      <c r="AX32" s="17" t="str">
        <f t="shared" ca="1" si="32"/>
        <v>lzṋèņifá</v>
      </c>
      <c r="AY32" s="17" t="str">
        <f t="shared" ca="1" si="33"/>
        <v>lzṋèņifáp</v>
      </c>
      <c r="AZ32" s="17" t="str">
        <f t="shared" ca="1" si="34"/>
        <v>lzṋèņifápd</v>
      </c>
    </row>
    <row r="33" spans="1:52" ht="85" x14ac:dyDescent="0.2">
      <c r="A33" s="37" t="s">
        <v>101</v>
      </c>
      <c r="B33" s="19" t="s">
        <v>102</v>
      </c>
      <c r="C33" s="20" t="s">
        <v>107</v>
      </c>
      <c r="D33" s="38" t="s">
        <v>104</v>
      </c>
      <c r="E33" s="39" t="s">
        <v>274</v>
      </c>
      <c r="F33" s="40" t="s">
        <v>108</v>
      </c>
      <c r="G33" s="33" t="str">
        <f t="shared" ca="1" si="0"/>
        <v>júgdxaápò.boo̱bym</v>
      </c>
      <c r="H33" s="32" t="str">
        <f t="shared" ca="1" si="12"/>
        <v>júgdxaápò.boo̱bym</v>
      </c>
      <c r="I33" s="31" t="str">
        <f t="shared" ca="1" si="13"/>
        <v>júgdxaápò.boo̱bym</v>
      </c>
      <c r="J33" s="7">
        <f t="shared" si="35"/>
        <v>33</v>
      </c>
      <c r="K33" s="16">
        <f t="shared" ca="1" si="14"/>
        <v>9</v>
      </c>
      <c r="L33" s="16">
        <f t="shared" ca="1" si="14"/>
        <v>6</v>
      </c>
      <c r="M33" s="16">
        <f t="shared" ca="1" si="15"/>
        <v>2</v>
      </c>
      <c r="N33" s="16">
        <f t="shared" ca="1" si="16"/>
        <v>3</v>
      </c>
      <c r="O33" s="16">
        <f t="shared" ca="1" si="17"/>
        <v>2</v>
      </c>
      <c r="P33" s="16">
        <f t="shared" ca="1" si="18"/>
        <v>4</v>
      </c>
      <c r="Q33" s="16" t="str">
        <f t="shared" ca="1" si="38"/>
        <v>j</v>
      </c>
      <c r="R33" s="16" t="str">
        <f t="shared" ca="1" si="38"/>
        <v>ú</v>
      </c>
      <c r="S33" s="16" t="str">
        <f t="shared" ca="1" si="38"/>
        <v>g</v>
      </c>
      <c r="T33" s="16" t="str">
        <f t="shared" ca="1" si="38"/>
        <v>d</v>
      </c>
      <c r="U33" s="16" t="str">
        <f t="shared" ca="1" si="38"/>
        <v>x</v>
      </c>
      <c r="V33" s="16" t="str">
        <f t="shared" ca="1" si="38"/>
        <v>a</v>
      </c>
      <c r="W33" s="16" t="str">
        <f t="shared" ca="1" si="38"/>
        <v>á</v>
      </c>
      <c r="X33" s="16" t="str">
        <f t="shared" ca="1" si="38"/>
        <v>p</v>
      </c>
      <c r="Y33" s="16" t="str">
        <f t="shared" ca="1" si="38"/>
        <v>ò</v>
      </c>
      <c r="Z33" s="16" t="str">
        <f t="shared" ca="1" si="38"/>
        <v>a</v>
      </c>
      <c r="AA33" s="16" t="str">
        <f t="shared" ref="AA33:AA51" ca="1" si="39">IF($M33=1,$C33,VLOOKUP(RANDBETWEEN(1,$A$1),RepertoireAB,2,FALSE))</f>
        <v>b</v>
      </c>
      <c r="AB33" s="16" t="str">
        <f t="shared" ref="AB33:AB51" ca="1" si="40">IF($N33=2,$F33,IF($M33=2,$C33,VLOOKUP(RANDBETWEEN(1,$A$1),RepertoireAB,2,FALSE)))</f>
        <v>o</v>
      </c>
      <c r="AC33" s="16" t="str">
        <f t="shared" ref="AC33:AC51" ca="1" si="41">IF($N33=3,$F33,IF($M33=3,$C33,VLOOKUP(RANDBETWEEN(1,$A$1),RepertoireAB,2,FALSE)))</f>
        <v>o̱</v>
      </c>
      <c r="AD33" s="16" t="str">
        <f t="shared" ref="AD33:AD51" ca="1" si="42">IF($N33=4,$F33,IF($M33=4,$C33,VLOOKUP(RANDBETWEEN(1,$A$1),RepertoireAB,2,FALSE)))</f>
        <v>b</v>
      </c>
      <c r="AE33" s="16" t="str">
        <f t="shared" ref="AE33:AE51" ca="1" si="43">IF($N33=5,$F33,IF($M33=5,$C33,VLOOKUP(RANDBETWEEN(1,$A$1),RepertoireAB,2,FALSE)))</f>
        <v>y</v>
      </c>
      <c r="AF33" s="16" t="str">
        <f t="shared" ref="AF33:AF51" ca="1" si="44">IF($N33=6,$F33,IF($M33=6,$C33,VLOOKUP(RANDBETWEEN(1,$A$1),RepertoireAB,2,FALSE)))</f>
        <v>m</v>
      </c>
      <c r="AG33" s="16" t="str">
        <f t="shared" ref="AG33:AG51" ca="1" si="45">IF($N33=7,$F33,IF($M33=7,$C33,VLOOKUP(RANDBETWEEN(1,$A$1),RepertoireAB,2,FALSE)))</f>
        <v>i</v>
      </c>
      <c r="AH33" s="16" t="str">
        <f t="shared" ref="AH33:AH51" ca="1" si="46">IF($N33=8,$F33,IF($M33=8,$C33,VLOOKUP(RANDBETWEEN(1,$A$1),RepertoireAB,2,FALSE)))</f>
        <v>q</v>
      </c>
      <c r="AI33" s="16" t="str">
        <f t="shared" ref="AI33:AI51" ca="1" si="47">IF($N33=9,$F33,IF($M33=9,$C33,VLOOKUP(RANDBETWEEN(1,$A$1),RepertoireAB,2,FALSE)))</f>
        <v>r</v>
      </c>
      <c r="AJ33" s="16" t="str">
        <f t="shared" ref="AJ33:AJ51" ca="1" si="48">IF($M33=10,$C33,VLOOKUP(RANDBETWEEN(1,$A$1),RepertoireAB,2,FALSE))</f>
        <v>f</v>
      </c>
      <c r="AK33" s="17" t="str">
        <f t="shared" ca="1" si="19"/>
        <v>júg</v>
      </c>
      <c r="AL33" s="17" t="str">
        <f t="shared" ca="1" si="20"/>
        <v>júgd</v>
      </c>
      <c r="AM33" s="17" t="str">
        <f t="shared" ca="1" si="21"/>
        <v>júgdx</v>
      </c>
      <c r="AN33" s="17" t="str">
        <f t="shared" ca="1" si="22"/>
        <v>júgdxa</v>
      </c>
      <c r="AO33" s="17" t="str">
        <f t="shared" ca="1" si="23"/>
        <v>júgdxaá</v>
      </c>
      <c r="AP33" s="17" t="str">
        <f t="shared" ca="1" si="24"/>
        <v>júgdxaáp</v>
      </c>
      <c r="AQ33" s="17" t="str">
        <f t="shared" ca="1" si="25"/>
        <v>júgdxaápò</v>
      </c>
      <c r="AR33" s="17" t="str">
        <f t="shared" ca="1" si="26"/>
        <v>júgdxaápòa</v>
      </c>
      <c r="AS33" s="17" t="str">
        <f t="shared" ca="1" si="27"/>
        <v>boo̱</v>
      </c>
      <c r="AT33" s="17" t="str">
        <f t="shared" ca="1" si="28"/>
        <v>boo̱b</v>
      </c>
      <c r="AU33" s="17" t="str">
        <f t="shared" ca="1" si="29"/>
        <v>boo̱by</v>
      </c>
      <c r="AV33" s="17" t="str">
        <f t="shared" ca="1" si="30"/>
        <v>boo̱bym</v>
      </c>
      <c r="AW33" s="17" t="str">
        <f t="shared" ca="1" si="31"/>
        <v>boo̱bymi</v>
      </c>
      <c r="AX33" s="17" t="str">
        <f t="shared" ca="1" si="32"/>
        <v>boo̱bymiq</v>
      </c>
      <c r="AY33" s="17" t="str">
        <f t="shared" ca="1" si="33"/>
        <v>boo̱bymiqr</v>
      </c>
      <c r="AZ33" s="17" t="str">
        <f t="shared" ca="1" si="34"/>
        <v>boo̱bymiqrf</v>
      </c>
    </row>
    <row r="34" spans="1:52" ht="51" x14ac:dyDescent="0.2">
      <c r="A34" s="21" t="s">
        <v>101</v>
      </c>
      <c r="B34" s="22" t="s">
        <v>102</v>
      </c>
      <c r="C34" s="23" t="s">
        <v>107</v>
      </c>
      <c r="D34" s="24" t="s">
        <v>112</v>
      </c>
      <c r="E34" s="27" t="s">
        <v>111</v>
      </c>
      <c r="F34" s="27" t="s">
        <v>110</v>
      </c>
      <c r="G34" s="33" t="str">
        <f t="shared" ca="1" si="0"/>
        <v>súptús.nkọtòo</v>
      </c>
      <c r="H34" s="32" t="str">
        <f t="shared" ca="1" si="12"/>
        <v>súptús.nkọtòo</v>
      </c>
      <c r="I34" s="31" t="str">
        <f t="shared" ca="1" si="13"/>
        <v>súptús.nkọtòo</v>
      </c>
      <c r="J34" s="7">
        <f t="shared" si="35"/>
        <v>34</v>
      </c>
      <c r="K34" s="16">
        <f t="shared" ref="K34:L51" ca="1" si="49">RANDBETWEEN(3,10)</f>
        <v>6</v>
      </c>
      <c r="L34" s="16">
        <f t="shared" ca="1" si="49"/>
        <v>6</v>
      </c>
      <c r="M34" s="16">
        <f t="shared" ca="1" si="15"/>
        <v>6</v>
      </c>
      <c r="N34" s="16">
        <f t="shared" ca="1" si="16"/>
        <v>3</v>
      </c>
      <c r="O34" s="16">
        <f t="shared" ca="1" si="17"/>
        <v>2</v>
      </c>
      <c r="P34" s="16">
        <f t="shared" ca="1" si="18"/>
        <v>6</v>
      </c>
      <c r="Q34" s="16" t="str">
        <f t="shared" ca="1" si="38"/>
        <v>s</v>
      </c>
      <c r="R34" s="16" t="str">
        <f t="shared" ca="1" si="38"/>
        <v>ú</v>
      </c>
      <c r="S34" s="16" t="str">
        <f t="shared" ca="1" si="38"/>
        <v>p</v>
      </c>
      <c r="T34" s="16" t="str">
        <f t="shared" ca="1" si="38"/>
        <v>t</v>
      </c>
      <c r="U34" s="16" t="str">
        <f t="shared" ca="1" si="38"/>
        <v>ú</v>
      </c>
      <c r="V34" s="16" t="str">
        <f t="shared" ca="1" si="38"/>
        <v>s</v>
      </c>
      <c r="W34" s="16" t="str">
        <f t="shared" ca="1" si="38"/>
        <v>j</v>
      </c>
      <c r="X34" s="16" t="str">
        <f t="shared" ca="1" si="38"/>
        <v>g</v>
      </c>
      <c r="Y34" s="16" t="str">
        <f t="shared" ca="1" si="38"/>
        <v>e</v>
      </c>
      <c r="Z34" s="16" t="str">
        <f t="shared" ca="1" si="38"/>
        <v>f</v>
      </c>
      <c r="AA34" s="16" t="str">
        <f t="shared" ca="1" si="39"/>
        <v>n</v>
      </c>
      <c r="AB34" s="16" t="str">
        <f t="shared" ca="1" si="40"/>
        <v>k</v>
      </c>
      <c r="AC34" s="16" t="str">
        <f t="shared" ca="1" si="41"/>
        <v>ọ</v>
      </c>
      <c r="AD34" s="16" t="str">
        <f t="shared" ca="1" si="42"/>
        <v>t</v>
      </c>
      <c r="AE34" s="16" t="str">
        <f t="shared" ca="1" si="43"/>
        <v>ò</v>
      </c>
      <c r="AF34" s="16" t="str">
        <f t="shared" ca="1" si="44"/>
        <v>o</v>
      </c>
      <c r="AG34" s="16" t="str">
        <f t="shared" ca="1" si="45"/>
        <v>g</v>
      </c>
      <c r="AH34" s="16" t="str">
        <f t="shared" ca="1" si="46"/>
        <v>u</v>
      </c>
      <c r="AI34" s="16" t="str">
        <f t="shared" ca="1" si="47"/>
        <v>d</v>
      </c>
      <c r="AJ34" s="16" t="str">
        <f t="shared" ca="1" si="48"/>
        <v>z</v>
      </c>
      <c r="AK34" s="17" t="str">
        <f t="shared" ca="1" si="19"/>
        <v>súp</v>
      </c>
      <c r="AL34" s="17" t="str">
        <f t="shared" ca="1" si="20"/>
        <v>súpt</v>
      </c>
      <c r="AM34" s="17" t="str">
        <f t="shared" ca="1" si="21"/>
        <v>súptú</v>
      </c>
      <c r="AN34" s="17" t="str">
        <f t="shared" ca="1" si="22"/>
        <v>súptús</v>
      </c>
      <c r="AO34" s="17" t="str">
        <f t="shared" ca="1" si="23"/>
        <v>súptúsj</v>
      </c>
      <c r="AP34" s="17" t="str">
        <f t="shared" ca="1" si="24"/>
        <v>súptúsjg</v>
      </c>
      <c r="AQ34" s="17" t="str">
        <f t="shared" ca="1" si="25"/>
        <v>súptúsjge</v>
      </c>
      <c r="AR34" s="17" t="str">
        <f t="shared" ca="1" si="26"/>
        <v>súptúsjgef</v>
      </c>
      <c r="AS34" s="17" t="str">
        <f t="shared" ca="1" si="27"/>
        <v>nkọ</v>
      </c>
      <c r="AT34" s="17" t="str">
        <f t="shared" ca="1" si="28"/>
        <v>nkọt</v>
      </c>
      <c r="AU34" s="17" t="str">
        <f t="shared" ca="1" si="29"/>
        <v>nkọtò</v>
      </c>
      <c r="AV34" s="17" t="str">
        <f t="shared" ca="1" si="30"/>
        <v>nkọtòo</v>
      </c>
      <c r="AW34" s="17" t="str">
        <f t="shared" ca="1" si="31"/>
        <v>nkọtòog</v>
      </c>
      <c r="AX34" s="17" t="str">
        <f t="shared" ca="1" si="32"/>
        <v>nkọtòogu</v>
      </c>
      <c r="AY34" s="17" t="str">
        <f t="shared" ca="1" si="33"/>
        <v>nkọtòogud</v>
      </c>
      <c r="AZ34" s="17" t="str">
        <f t="shared" ca="1" si="34"/>
        <v>nkọtòogudz</v>
      </c>
    </row>
    <row r="35" spans="1:52" ht="85" x14ac:dyDescent="0.2">
      <c r="A35" s="21" t="s">
        <v>118</v>
      </c>
      <c r="B35" s="22" t="s">
        <v>119</v>
      </c>
      <c r="C35" s="27" t="s">
        <v>120</v>
      </c>
      <c r="D35" s="24" t="s">
        <v>123</v>
      </c>
      <c r="E35" s="27" t="s">
        <v>122</v>
      </c>
      <c r="F35" s="27" t="s">
        <v>121</v>
      </c>
      <c r="G35" s="33" t="str">
        <f t="shared" ref="G35:G51" ca="1" si="50">CONCATENATE(HLOOKUP($K35,$AK$1:$AR$51,$J35,FALSE),".",HLOOKUP($L35,$AS$1:$AZ$51,$J35,FALSE))</f>
        <v>mpi.kfộkuwqfô</v>
      </c>
      <c r="H35" s="32" t="str">
        <f t="shared" ca="1" si="12"/>
        <v>mpi.kfộkuwqfô</v>
      </c>
      <c r="I35" s="31" t="str">
        <f t="shared" ca="1" si="13"/>
        <v>mpi.kfộkuwqfô</v>
      </c>
      <c r="J35" s="7">
        <f t="shared" si="35"/>
        <v>35</v>
      </c>
      <c r="K35" s="16">
        <f t="shared" ca="1" si="49"/>
        <v>3</v>
      </c>
      <c r="L35" s="16">
        <f t="shared" ca="1" si="49"/>
        <v>9</v>
      </c>
      <c r="M35" s="16">
        <f t="shared" ca="1" si="15"/>
        <v>9</v>
      </c>
      <c r="N35" s="16">
        <f t="shared" ca="1" si="16"/>
        <v>3</v>
      </c>
      <c r="O35" s="16">
        <f t="shared" ca="1" si="17"/>
        <v>2</v>
      </c>
      <c r="P35" s="16">
        <f t="shared" ca="1" si="18"/>
        <v>9</v>
      </c>
      <c r="Q35" s="16" t="str">
        <f t="shared" ca="1" si="38"/>
        <v>m</v>
      </c>
      <c r="R35" s="16" t="str">
        <f t="shared" ca="1" si="38"/>
        <v>p</v>
      </c>
      <c r="S35" s="16" t="str">
        <f t="shared" ca="1" si="38"/>
        <v>i</v>
      </c>
      <c r="T35" s="16" t="str">
        <f t="shared" ca="1" si="38"/>
        <v>í</v>
      </c>
      <c r="U35" s="16" t="str">
        <f t="shared" ca="1" si="38"/>
        <v>á</v>
      </c>
      <c r="V35" s="16" t="str">
        <f t="shared" ca="1" si="38"/>
        <v>f</v>
      </c>
      <c r="W35" s="16" t="str">
        <f t="shared" ca="1" si="38"/>
        <v>f</v>
      </c>
      <c r="X35" s="16" t="str">
        <f t="shared" ca="1" si="38"/>
        <v>k</v>
      </c>
      <c r="Y35" s="16" t="str">
        <f t="shared" ca="1" si="38"/>
        <v>á</v>
      </c>
      <c r="Z35" s="16" t="str">
        <f t="shared" ca="1" si="38"/>
        <v>y</v>
      </c>
      <c r="AA35" s="16" t="str">
        <f t="shared" ca="1" si="39"/>
        <v>k</v>
      </c>
      <c r="AB35" s="16" t="str">
        <f t="shared" ca="1" si="40"/>
        <v>f</v>
      </c>
      <c r="AC35" s="16" t="str">
        <f t="shared" ca="1" si="41"/>
        <v>ộ</v>
      </c>
      <c r="AD35" s="16" t="str">
        <f t="shared" ca="1" si="42"/>
        <v>k</v>
      </c>
      <c r="AE35" s="16" t="str">
        <f t="shared" ca="1" si="43"/>
        <v>u</v>
      </c>
      <c r="AF35" s="16" t="str">
        <f t="shared" ca="1" si="44"/>
        <v>w</v>
      </c>
      <c r="AG35" s="16" t="str">
        <f t="shared" ca="1" si="45"/>
        <v>q</v>
      </c>
      <c r="AH35" s="16" t="str">
        <f t="shared" ca="1" si="46"/>
        <v>f</v>
      </c>
      <c r="AI35" s="16" t="str">
        <f t="shared" ca="1" si="47"/>
        <v>ô</v>
      </c>
      <c r="AJ35" s="16" t="str">
        <f t="shared" ca="1" si="48"/>
        <v>j</v>
      </c>
      <c r="AK35" s="17" t="str">
        <f t="shared" ca="1" si="19"/>
        <v>mpi</v>
      </c>
      <c r="AL35" s="17" t="str">
        <f t="shared" ca="1" si="20"/>
        <v>mpií</v>
      </c>
      <c r="AM35" s="17" t="str">
        <f t="shared" ca="1" si="21"/>
        <v>mpiíá</v>
      </c>
      <c r="AN35" s="17" t="str">
        <f t="shared" ca="1" si="22"/>
        <v>mpiíáf</v>
      </c>
      <c r="AO35" s="17" t="str">
        <f t="shared" ca="1" si="23"/>
        <v>mpiíáff</v>
      </c>
      <c r="AP35" s="17" t="str">
        <f t="shared" ca="1" si="24"/>
        <v>mpiíáffk</v>
      </c>
      <c r="AQ35" s="17" t="str">
        <f t="shared" ca="1" si="25"/>
        <v>mpiíáffká</v>
      </c>
      <c r="AR35" s="17" t="str">
        <f t="shared" ca="1" si="26"/>
        <v>mpiíáffkáy</v>
      </c>
      <c r="AS35" s="17" t="str">
        <f t="shared" ca="1" si="27"/>
        <v>kfộ</v>
      </c>
      <c r="AT35" s="17" t="str">
        <f t="shared" ca="1" si="28"/>
        <v>kfộk</v>
      </c>
      <c r="AU35" s="17" t="str">
        <f t="shared" ca="1" si="29"/>
        <v>kfộku</v>
      </c>
      <c r="AV35" s="17" t="str">
        <f t="shared" ca="1" si="30"/>
        <v>kfộkuw</v>
      </c>
      <c r="AW35" s="17" t="str">
        <f t="shared" ca="1" si="31"/>
        <v>kfộkuwq</v>
      </c>
      <c r="AX35" s="17" t="str">
        <f t="shared" ca="1" si="32"/>
        <v>kfộkuwqf</v>
      </c>
      <c r="AY35" s="17" t="str">
        <f t="shared" ca="1" si="33"/>
        <v>kfộkuwqfô</v>
      </c>
      <c r="AZ35" s="17" t="str">
        <f t="shared" ca="1" si="34"/>
        <v>kfộkuwqfôj</v>
      </c>
    </row>
    <row r="36" spans="1:52" ht="102" x14ac:dyDescent="0.2">
      <c r="A36" s="21" t="s">
        <v>113</v>
      </c>
      <c r="B36" s="22" t="s">
        <v>114</v>
      </c>
      <c r="C36" s="27" t="s">
        <v>115</v>
      </c>
      <c r="D36" s="24" t="s">
        <v>117</v>
      </c>
      <c r="E36" s="27" t="s">
        <v>275</v>
      </c>
      <c r="F36" s="27" t="s">
        <v>116</v>
      </c>
      <c r="G36" s="33" t="str">
        <f t="shared" ca="1" si="50"/>
        <v>yspyfx.xọ̀ò</v>
      </c>
      <c r="H36" s="32" t="str">
        <f t="shared" ca="1" si="12"/>
        <v>yspyfx.xọ̀ò</v>
      </c>
      <c r="I36" s="31" t="str">
        <f t="shared" ca="1" si="13"/>
        <v>yspyfx.xọ̀ò</v>
      </c>
      <c r="J36" s="7">
        <f t="shared" si="35"/>
        <v>36</v>
      </c>
      <c r="K36" s="16">
        <f t="shared" ca="1" si="49"/>
        <v>6</v>
      </c>
      <c r="L36" s="16">
        <f t="shared" ca="1" si="49"/>
        <v>3</v>
      </c>
      <c r="M36" s="16">
        <f t="shared" ca="1" si="15"/>
        <v>3</v>
      </c>
      <c r="N36" s="16">
        <f t="shared" ca="1" si="16"/>
        <v>2</v>
      </c>
      <c r="O36" s="16">
        <f t="shared" ca="1" si="17"/>
        <v>1</v>
      </c>
      <c r="P36" s="16">
        <f t="shared" ca="1" si="18"/>
        <v>3</v>
      </c>
      <c r="Q36" s="16" t="str">
        <f t="shared" ca="1" si="38"/>
        <v>y</v>
      </c>
      <c r="R36" s="16" t="str">
        <f t="shared" ca="1" si="38"/>
        <v>s</v>
      </c>
      <c r="S36" s="16" t="str">
        <f t="shared" ca="1" si="38"/>
        <v>p</v>
      </c>
      <c r="T36" s="16" t="str">
        <f t="shared" ca="1" si="38"/>
        <v>y</v>
      </c>
      <c r="U36" s="16" t="str">
        <f t="shared" ca="1" si="38"/>
        <v>f</v>
      </c>
      <c r="V36" s="16" t="str">
        <f t="shared" ca="1" si="38"/>
        <v>x</v>
      </c>
      <c r="W36" s="16" t="str">
        <f t="shared" ca="1" si="38"/>
        <v>h</v>
      </c>
      <c r="X36" s="16" t="str">
        <f t="shared" ca="1" si="38"/>
        <v>i</v>
      </c>
      <c r="Y36" s="16" t="str">
        <f t="shared" ca="1" si="38"/>
        <v>y</v>
      </c>
      <c r="Z36" s="16" t="str">
        <f t="shared" ca="1" si="38"/>
        <v>v</v>
      </c>
      <c r="AA36" s="16" t="str">
        <f t="shared" ca="1" si="39"/>
        <v>x</v>
      </c>
      <c r="AB36" s="16" t="str">
        <f t="shared" ca="1" si="40"/>
        <v>ọ̀</v>
      </c>
      <c r="AC36" s="16" t="str">
        <f t="shared" ca="1" si="41"/>
        <v>ò</v>
      </c>
      <c r="AD36" s="16" t="str">
        <f t="shared" ca="1" si="42"/>
        <v>g</v>
      </c>
      <c r="AE36" s="16" t="str">
        <f t="shared" ca="1" si="43"/>
        <v>v</v>
      </c>
      <c r="AF36" s="16" t="str">
        <f t="shared" ca="1" si="44"/>
        <v>ú</v>
      </c>
      <c r="AG36" s="16" t="str">
        <f t="shared" ca="1" si="45"/>
        <v>j</v>
      </c>
      <c r="AH36" s="16" t="str">
        <f t="shared" ca="1" si="46"/>
        <v>a</v>
      </c>
      <c r="AI36" s="16" t="str">
        <f t="shared" ca="1" si="47"/>
        <v>s</v>
      </c>
      <c r="AJ36" s="16" t="str">
        <f t="shared" ca="1" si="48"/>
        <v>a</v>
      </c>
      <c r="AK36" s="17" t="str">
        <f t="shared" ca="1" si="19"/>
        <v>ysp</v>
      </c>
      <c r="AL36" s="17" t="str">
        <f t="shared" ca="1" si="20"/>
        <v>yspy</v>
      </c>
      <c r="AM36" s="17" t="str">
        <f t="shared" ca="1" si="21"/>
        <v>yspyf</v>
      </c>
      <c r="AN36" s="17" t="str">
        <f t="shared" ca="1" si="22"/>
        <v>yspyfx</v>
      </c>
      <c r="AO36" s="17" t="str">
        <f t="shared" ca="1" si="23"/>
        <v>yspyfxh</v>
      </c>
      <c r="AP36" s="17" t="str">
        <f t="shared" ca="1" si="24"/>
        <v>yspyfxhi</v>
      </c>
      <c r="AQ36" s="17" t="str">
        <f t="shared" ca="1" si="25"/>
        <v>yspyfxhiy</v>
      </c>
      <c r="AR36" s="17" t="str">
        <f t="shared" ca="1" si="26"/>
        <v>yspyfxhiyv</v>
      </c>
      <c r="AS36" s="17" t="str">
        <f t="shared" ca="1" si="27"/>
        <v>xọ̀ò</v>
      </c>
      <c r="AT36" s="17" t="str">
        <f t="shared" ca="1" si="28"/>
        <v>xọ̀òg</v>
      </c>
      <c r="AU36" s="17" t="str">
        <f t="shared" ca="1" si="29"/>
        <v>xọ̀ògv</v>
      </c>
      <c r="AV36" s="17" t="str">
        <f t="shared" ca="1" si="30"/>
        <v>xọ̀ògvú</v>
      </c>
      <c r="AW36" s="17" t="str">
        <f t="shared" ca="1" si="31"/>
        <v>xọ̀ògvúj</v>
      </c>
      <c r="AX36" s="17" t="str">
        <f t="shared" ca="1" si="32"/>
        <v>xọ̀ògvúja</v>
      </c>
      <c r="AY36" s="17" t="str">
        <f t="shared" ca="1" si="33"/>
        <v>xọ̀ògvújas</v>
      </c>
      <c r="AZ36" s="17" t="str">
        <f t="shared" ca="1" si="34"/>
        <v>xọ̀ògvújasa</v>
      </c>
    </row>
    <row r="37" spans="1:52" ht="68" x14ac:dyDescent="0.2">
      <c r="A37" s="21" t="s">
        <v>124</v>
      </c>
      <c r="B37" s="22" t="s">
        <v>125</v>
      </c>
      <c r="C37" s="27" t="s">
        <v>126</v>
      </c>
      <c r="D37" s="24" t="s">
        <v>129</v>
      </c>
      <c r="E37" s="27" t="s">
        <v>128</v>
      </c>
      <c r="F37" s="27" t="s">
        <v>127</v>
      </c>
      <c r="G37" s="33" t="str">
        <f t="shared" ca="1" si="50"/>
        <v>auèkflkw.jợơr</v>
      </c>
      <c r="H37" s="32" t="str">
        <f t="shared" ca="1" si="12"/>
        <v>auèkflkw.jợơr</v>
      </c>
      <c r="I37" s="31" t="str">
        <f t="shared" ca="1" si="13"/>
        <v>auèkflkw.jợơr</v>
      </c>
      <c r="J37" s="7">
        <f t="shared" si="35"/>
        <v>37</v>
      </c>
      <c r="K37" s="16">
        <f t="shared" ca="1" si="49"/>
        <v>8</v>
      </c>
      <c r="L37" s="16">
        <f t="shared" ca="1" si="49"/>
        <v>4</v>
      </c>
      <c r="M37" s="16">
        <f t="shared" ca="1" si="15"/>
        <v>3</v>
      </c>
      <c r="N37" s="16">
        <f t="shared" ca="1" si="16"/>
        <v>2</v>
      </c>
      <c r="O37" s="16">
        <f t="shared" ca="1" si="17"/>
        <v>1</v>
      </c>
      <c r="P37" s="16">
        <f t="shared" ca="1" si="18"/>
        <v>3</v>
      </c>
      <c r="Q37" s="16" t="str">
        <f t="shared" ca="1" si="38"/>
        <v>a</v>
      </c>
      <c r="R37" s="16" t="str">
        <f t="shared" ca="1" si="38"/>
        <v>u</v>
      </c>
      <c r="S37" s="16" t="str">
        <f t="shared" ca="1" si="38"/>
        <v>è</v>
      </c>
      <c r="T37" s="16" t="str">
        <f t="shared" ca="1" si="38"/>
        <v>k</v>
      </c>
      <c r="U37" s="16" t="str">
        <f t="shared" ca="1" si="38"/>
        <v>f</v>
      </c>
      <c r="V37" s="16" t="str">
        <f t="shared" ca="1" si="38"/>
        <v>l</v>
      </c>
      <c r="W37" s="16" t="str">
        <f t="shared" ca="1" si="38"/>
        <v>k</v>
      </c>
      <c r="X37" s="16" t="str">
        <f t="shared" ca="1" si="38"/>
        <v>w</v>
      </c>
      <c r="Y37" s="16" t="str">
        <f t="shared" ca="1" si="38"/>
        <v>w</v>
      </c>
      <c r="Z37" s="16" t="str">
        <f t="shared" ca="1" si="38"/>
        <v>c</v>
      </c>
      <c r="AA37" s="16" t="str">
        <f t="shared" ca="1" si="39"/>
        <v>j</v>
      </c>
      <c r="AB37" s="16" t="str">
        <f t="shared" ca="1" si="40"/>
        <v>ợ</v>
      </c>
      <c r="AC37" s="16" t="str">
        <f t="shared" ca="1" si="41"/>
        <v>ơ</v>
      </c>
      <c r="AD37" s="16" t="str">
        <f t="shared" ca="1" si="42"/>
        <v>r</v>
      </c>
      <c r="AE37" s="16" t="str">
        <f t="shared" ca="1" si="43"/>
        <v>l</v>
      </c>
      <c r="AF37" s="16" t="str">
        <f t="shared" ca="1" si="44"/>
        <v>í</v>
      </c>
      <c r="AG37" s="16" t="str">
        <f t="shared" ca="1" si="45"/>
        <v>í</v>
      </c>
      <c r="AH37" s="16" t="str">
        <f t="shared" ca="1" si="46"/>
        <v>h</v>
      </c>
      <c r="AI37" s="16" t="str">
        <f t="shared" ca="1" si="47"/>
        <v>á</v>
      </c>
      <c r="AJ37" s="16" t="str">
        <f t="shared" ca="1" si="48"/>
        <v>s</v>
      </c>
      <c r="AK37" s="17" t="str">
        <f t="shared" ca="1" si="19"/>
        <v>auè</v>
      </c>
      <c r="AL37" s="17" t="str">
        <f t="shared" ca="1" si="20"/>
        <v>auèk</v>
      </c>
      <c r="AM37" s="17" t="str">
        <f t="shared" ca="1" si="21"/>
        <v>auèkf</v>
      </c>
      <c r="AN37" s="17" t="str">
        <f t="shared" ca="1" si="22"/>
        <v>auèkfl</v>
      </c>
      <c r="AO37" s="17" t="str">
        <f t="shared" ca="1" si="23"/>
        <v>auèkflk</v>
      </c>
      <c r="AP37" s="17" t="str">
        <f t="shared" ca="1" si="24"/>
        <v>auèkflkw</v>
      </c>
      <c r="AQ37" s="17" t="str">
        <f t="shared" ca="1" si="25"/>
        <v>auèkflkww</v>
      </c>
      <c r="AR37" s="17" t="str">
        <f t="shared" ca="1" si="26"/>
        <v>auèkflkwwc</v>
      </c>
      <c r="AS37" s="17" t="str">
        <f t="shared" ca="1" si="27"/>
        <v>jợơ</v>
      </c>
      <c r="AT37" s="17" t="str">
        <f t="shared" ca="1" si="28"/>
        <v>jợơr</v>
      </c>
      <c r="AU37" s="17" t="str">
        <f t="shared" ca="1" si="29"/>
        <v>jợơrl</v>
      </c>
      <c r="AV37" s="17" t="str">
        <f t="shared" ca="1" si="30"/>
        <v>jợơrlí</v>
      </c>
      <c r="AW37" s="17" t="str">
        <f t="shared" ca="1" si="31"/>
        <v>jợơrlíí</v>
      </c>
      <c r="AX37" s="17" t="str">
        <f t="shared" ca="1" si="32"/>
        <v>jợơrlííh</v>
      </c>
      <c r="AY37" s="17" t="str">
        <f t="shared" ca="1" si="33"/>
        <v>jợơrlííhá</v>
      </c>
      <c r="AZ37" s="17" t="str">
        <f t="shared" ca="1" si="34"/>
        <v>jợơrlííhás</v>
      </c>
    </row>
    <row r="38" spans="1:52" ht="102" x14ac:dyDescent="0.2">
      <c r="A38" s="21" t="s">
        <v>28</v>
      </c>
      <c r="B38" s="22" t="s">
        <v>29</v>
      </c>
      <c r="C38" s="27" t="s">
        <v>30</v>
      </c>
      <c r="D38" s="24" t="s">
        <v>32</v>
      </c>
      <c r="E38" s="27" t="s">
        <v>276</v>
      </c>
      <c r="F38" s="26" t="s">
        <v>31</v>
      </c>
      <c r="G38" s="33" t="str">
        <f t="shared" ca="1" si="50"/>
        <v>psvneeox.ɛɛ̱vbò</v>
      </c>
      <c r="H38" s="32" t="str">
        <f t="shared" ca="1" si="12"/>
        <v>psvneeox.ɛɛ̱vbò</v>
      </c>
      <c r="I38" s="31" t="str">
        <f t="shared" ca="1" si="13"/>
        <v>psvneeox.ɛɛ̱vbò</v>
      </c>
      <c r="J38" s="7">
        <f t="shared" si="35"/>
        <v>38</v>
      </c>
      <c r="K38" s="16">
        <f t="shared" ca="1" si="49"/>
        <v>8</v>
      </c>
      <c r="L38" s="16">
        <f t="shared" ca="1" si="49"/>
        <v>5</v>
      </c>
      <c r="M38" s="16">
        <f t="shared" ca="1" si="15"/>
        <v>1</v>
      </c>
      <c r="N38" s="16">
        <f t="shared" ca="1" si="16"/>
        <v>2</v>
      </c>
      <c r="O38" s="16">
        <f t="shared" ca="1" si="17"/>
        <v>1</v>
      </c>
      <c r="P38" s="16">
        <f t="shared" ca="1" si="18"/>
        <v>4</v>
      </c>
      <c r="Q38" s="16" t="str">
        <f t="shared" ca="1" si="38"/>
        <v>p</v>
      </c>
      <c r="R38" s="16" t="str">
        <f t="shared" ca="1" si="38"/>
        <v>s</v>
      </c>
      <c r="S38" s="16" t="str">
        <f t="shared" ca="1" si="38"/>
        <v>v</v>
      </c>
      <c r="T38" s="16" t="str">
        <f t="shared" ca="1" si="38"/>
        <v>n</v>
      </c>
      <c r="U38" s="16" t="str">
        <f t="shared" ca="1" si="38"/>
        <v>e</v>
      </c>
      <c r="V38" s="16" t="str">
        <f t="shared" ca="1" si="38"/>
        <v>e</v>
      </c>
      <c r="W38" s="16" t="str">
        <f t="shared" ca="1" si="38"/>
        <v>o</v>
      </c>
      <c r="X38" s="16" t="str">
        <f t="shared" ca="1" si="38"/>
        <v>x</v>
      </c>
      <c r="Y38" s="16" t="str">
        <f t="shared" ca="1" si="38"/>
        <v>f</v>
      </c>
      <c r="Z38" s="16" t="str">
        <f t="shared" ca="1" si="38"/>
        <v>c</v>
      </c>
      <c r="AA38" s="16" t="str">
        <f t="shared" ca="1" si="39"/>
        <v>ɛ</v>
      </c>
      <c r="AB38" s="16" t="str">
        <f t="shared" ca="1" si="40"/>
        <v>ɛ̱</v>
      </c>
      <c r="AC38" s="16" t="str">
        <f t="shared" ca="1" si="41"/>
        <v>v</v>
      </c>
      <c r="AD38" s="16" t="str">
        <f t="shared" ca="1" si="42"/>
        <v>b</v>
      </c>
      <c r="AE38" s="16" t="str">
        <f t="shared" ca="1" si="43"/>
        <v>ò</v>
      </c>
      <c r="AF38" s="16" t="str">
        <f t="shared" ca="1" si="44"/>
        <v>b</v>
      </c>
      <c r="AG38" s="16" t="str">
        <f t="shared" ca="1" si="45"/>
        <v>h</v>
      </c>
      <c r="AH38" s="16" t="str">
        <f t="shared" ca="1" si="46"/>
        <v>b</v>
      </c>
      <c r="AI38" s="16" t="str">
        <f t="shared" ca="1" si="47"/>
        <v>w</v>
      </c>
      <c r="AJ38" s="16" t="str">
        <f t="shared" ca="1" si="48"/>
        <v>a</v>
      </c>
      <c r="AK38" s="17" t="str">
        <f t="shared" ca="1" si="19"/>
        <v>psv</v>
      </c>
      <c r="AL38" s="17" t="str">
        <f t="shared" ca="1" si="20"/>
        <v>psvn</v>
      </c>
      <c r="AM38" s="17" t="str">
        <f t="shared" ca="1" si="21"/>
        <v>psvne</v>
      </c>
      <c r="AN38" s="17" t="str">
        <f t="shared" ca="1" si="22"/>
        <v>psvnee</v>
      </c>
      <c r="AO38" s="17" t="str">
        <f t="shared" ca="1" si="23"/>
        <v>psvneeo</v>
      </c>
      <c r="AP38" s="17" t="str">
        <f t="shared" ca="1" si="24"/>
        <v>psvneeox</v>
      </c>
      <c r="AQ38" s="17" t="str">
        <f t="shared" ca="1" si="25"/>
        <v>psvneeoxf</v>
      </c>
      <c r="AR38" s="17" t="str">
        <f t="shared" ca="1" si="26"/>
        <v>psvneeoxfc</v>
      </c>
      <c r="AS38" s="17" t="str">
        <f t="shared" ca="1" si="27"/>
        <v>ɛɛ̱v</v>
      </c>
      <c r="AT38" s="17" t="str">
        <f t="shared" ca="1" si="28"/>
        <v>ɛɛ̱vb</v>
      </c>
      <c r="AU38" s="17" t="str">
        <f t="shared" ca="1" si="29"/>
        <v>ɛɛ̱vbò</v>
      </c>
      <c r="AV38" s="17" t="str">
        <f t="shared" ca="1" si="30"/>
        <v>ɛɛ̱vbòb</v>
      </c>
      <c r="AW38" s="17" t="str">
        <f t="shared" ca="1" si="31"/>
        <v>ɛɛ̱vbòbh</v>
      </c>
      <c r="AX38" s="17" t="str">
        <f t="shared" ca="1" si="32"/>
        <v>ɛɛ̱vbòbhb</v>
      </c>
      <c r="AY38" s="17" t="str">
        <f t="shared" ca="1" si="33"/>
        <v>ɛɛ̱vbòbhbw</v>
      </c>
      <c r="AZ38" s="17" t="str">
        <f t="shared" ca="1" si="34"/>
        <v>ɛɛ̱vbòbhbwa</v>
      </c>
    </row>
    <row r="39" spans="1:52" ht="136" x14ac:dyDescent="0.2">
      <c r="A39" s="21" t="s">
        <v>33</v>
      </c>
      <c r="B39" s="22" t="s">
        <v>34</v>
      </c>
      <c r="C39" s="26" t="s">
        <v>35</v>
      </c>
      <c r="D39" s="24" t="s">
        <v>37</v>
      </c>
      <c r="E39" s="27" t="s">
        <v>277</v>
      </c>
      <c r="F39" s="27" t="s">
        <v>36</v>
      </c>
      <c r="G39" s="33" t="str">
        <f t="shared" ca="1" si="50"/>
        <v>gygòkyc.nkáɛ̱̈pɛ̈</v>
      </c>
      <c r="H39" s="32" t="str">
        <f t="shared" ca="1" si="12"/>
        <v>gygòkyc.nkáɛ̱̈pɛ̈</v>
      </c>
      <c r="I39" s="31" t="str">
        <f t="shared" ca="1" si="13"/>
        <v>gygòkyc.nkáɛ̱̈pɛ̈</v>
      </c>
      <c r="J39" s="7">
        <f t="shared" si="35"/>
        <v>39</v>
      </c>
      <c r="K39" s="16">
        <f t="shared" ca="1" si="49"/>
        <v>7</v>
      </c>
      <c r="L39" s="16">
        <f t="shared" ca="1" si="49"/>
        <v>6</v>
      </c>
      <c r="M39" s="16">
        <f t="shared" ca="1" si="15"/>
        <v>6</v>
      </c>
      <c r="N39" s="16">
        <f t="shared" ca="1" si="16"/>
        <v>4</v>
      </c>
      <c r="O39" s="16">
        <f t="shared" ca="1" si="17"/>
        <v>3</v>
      </c>
      <c r="P39" s="16">
        <f t="shared" ca="1" si="18"/>
        <v>6</v>
      </c>
      <c r="Q39" s="16" t="str">
        <f t="shared" ca="1" si="38"/>
        <v>g</v>
      </c>
      <c r="R39" s="16" t="str">
        <f t="shared" ca="1" si="38"/>
        <v>y</v>
      </c>
      <c r="S39" s="16" t="str">
        <f t="shared" ca="1" si="38"/>
        <v>g</v>
      </c>
      <c r="T39" s="16" t="str">
        <f t="shared" ca="1" si="38"/>
        <v>ò</v>
      </c>
      <c r="U39" s="16" t="str">
        <f t="shared" ca="1" si="38"/>
        <v>k</v>
      </c>
      <c r="V39" s="16" t="str">
        <f t="shared" ca="1" si="38"/>
        <v>y</v>
      </c>
      <c r="W39" s="16" t="str">
        <f t="shared" ca="1" si="38"/>
        <v>c</v>
      </c>
      <c r="X39" s="16" t="str">
        <f t="shared" ca="1" si="38"/>
        <v>u</v>
      </c>
      <c r="Y39" s="16" t="str">
        <f t="shared" ca="1" si="38"/>
        <v>w</v>
      </c>
      <c r="Z39" s="16" t="str">
        <f t="shared" ca="1" si="38"/>
        <v>í</v>
      </c>
      <c r="AA39" s="16" t="str">
        <f t="shared" ca="1" si="39"/>
        <v>n</v>
      </c>
      <c r="AB39" s="16" t="str">
        <f t="shared" ca="1" si="40"/>
        <v>k</v>
      </c>
      <c r="AC39" s="16" t="str">
        <f t="shared" ca="1" si="41"/>
        <v>á</v>
      </c>
      <c r="AD39" s="16" t="str">
        <f t="shared" ca="1" si="42"/>
        <v>ɛ̱̈</v>
      </c>
      <c r="AE39" s="16" t="str">
        <f t="shared" ca="1" si="43"/>
        <v>p</v>
      </c>
      <c r="AF39" s="16" t="str">
        <f t="shared" ca="1" si="44"/>
        <v>ɛ̈</v>
      </c>
      <c r="AG39" s="16" t="str">
        <f t="shared" ca="1" si="45"/>
        <v>è</v>
      </c>
      <c r="AH39" s="16" t="str">
        <f t="shared" ca="1" si="46"/>
        <v>g</v>
      </c>
      <c r="AI39" s="16" t="str">
        <f t="shared" ca="1" si="47"/>
        <v>r</v>
      </c>
      <c r="AJ39" s="16" t="str">
        <f t="shared" ca="1" si="48"/>
        <v>r</v>
      </c>
      <c r="AK39" s="17" t="str">
        <f t="shared" ca="1" si="19"/>
        <v>gyg</v>
      </c>
      <c r="AL39" s="17" t="str">
        <f t="shared" ca="1" si="20"/>
        <v>gygò</v>
      </c>
      <c r="AM39" s="17" t="str">
        <f t="shared" ca="1" si="21"/>
        <v>gygòk</v>
      </c>
      <c r="AN39" s="17" t="str">
        <f t="shared" ca="1" si="22"/>
        <v>gygòky</v>
      </c>
      <c r="AO39" s="17" t="str">
        <f t="shared" ca="1" si="23"/>
        <v>gygòkyc</v>
      </c>
      <c r="AP39" s="17" t="str">
        <f t="shared" ca="1" si="24"/>
        <v>gygòkycu</v>
      </c>
      <c r="AQ39" s="17" t="str">
        <f t="shared" ca="1" si="25"/>
        <v>gygòkycuw</v>
      </c>
      <c r="AR39" s="17" t="str">
        <f t="shared" ca="1" si="26"/>
        <v>gygòkycuwí</v>
      </c>
      <c r="AS39" s="17" t="str">
        <f t="shared" ca="1" si="27"/>
        <v>nká</v>
      </c>
      <c r="AT39" s="17" t="str">
        <f t="shared" ca="1" si="28"/>
        <v>nkáɛ̱̈</v>
      </c>
      <c r="AU39" s="17" t="str">
        <f t="shared" ca="1" si="29"/>
        <v>nkáɛ̱̈p</v>
      </c>
      <c r="AV39" s="17" t="str">
        <f t="shared" ca="1" si="30"/>
        <v>nkáɛ̱̈pɛ̈</v>
      </c>
      <c r="AW39" s="17" t="str">
        <f t="shared" ca="1" si="31"/>
        <v>nkáɛ̱̈pɛ̈è</v>
      </c>
      <c r="AX39" s="17" t="str">
        <f t="shared" ca="1" si="32"/>
        <v>nkáɛ̱̈pɛ̈èg</v>
      </c>
      <c r="AY39" s="17" t="str">
        <f t="shared" ca="1" si="33"/>
        <v>nkáɛ̱̈pɛ̈ègr</v>
      </c>
      <c r="AZ39" s="17" t="str">
        <f t="shared" ca="1" si="34"/>
        <v>nkáɛ̱̈pɛ̈ègrr</v>
      </c>
    </row>
    <row r="40" spans="1:52" ht="102" x14ac:dyDescent="0.2">
      <c r="A40" s="37" t="s">
        <v>105</v>
      </c>
      <c r="B40" s="19" t="s">
        <v>106</v>
      </c>
      <c r="C40" s="20" t="s">
        <v>103</v>
      </c>
      <c r="D40" s="38" t="s">
        <v>109</v>
      </c>
      <c r="E40" s="39" t="s">
        <v>278</v>
      </c>
      <c r="F40" s="40" t="s">
        <v>369</v>
      </c>
      <c r="G40" s="33" t="str">
        <f t="shared" ca="1" si="50"/>
        <v>orgiktp.ɔɔ̱nl</v>
      </c>
      <c r="H40" s="32" t="str">
        <f t="shared" ca="1" si="12"/>
        <v>orgiktp.ɔɔ̱nl</v>
      </c>
      <c r="I40" s="31" t="str">
        <f t="shared" ca="1" si="13"/>
        <v>orgiktp.ɔɔ̱nl</v>
      </c>
      <c r="J40" s="7">
        <f t="shared" si="35"/>
        <v>40</v>
      </c>
      <c r="K40" s="16">
        <f t="shared" ca="1" si="49"/>
        <v>7</v>
      </c>
      <c r="L40" s="16">
        <f t="shared" ca="1" si="49"/>
        <v>4</v>
      </c>
      <c r="M40" s="16">
        <f t="shared" ca="1" si="15"/>
        <v>1</v>
      </c>
      <c r="N40" s="16">
        <f t="shared" ca="1" si="16"/>
        <v>2</v>
      </c>
      <c r="O40" s="16">
        <f t="shared" ca="1" si="17"/>
        <v>1</v>
      </c>
      <c r="P40" s="16">
        <f t="shared" ca="1" si="18"/>
        <v>4</v>
      </c>
      <c r="Q40" s="16" t="str">
        <f t="shared" ca="1" si="38"/>
        <v>o</v>
      </c>
      <c r="R40" s="16" t="str">
        <f t="shared" ca="1" si="38"/>
        <v>r</v>
      </c>
      <c r="S40" s="16" t="str">
        <f t="shared" ca="1" si="38"/>
        <v>g</v>
      </c>
      <c r="T40" s="16" t="str">
        <f t="shared" ca="1" si="38"/>
        <v>i</v>
      </c>
      <c r="U40" s="16" t="str">
        <f t="shared" ca="1" si="38"/>
        <v>k</v>
      </c>
      <c r="V40" s="16" t="str">
        <f t="shared" ca="1" si="38"/>
        <v>t</v>
      </c>
      <c r="W40" s="16" t="str">
        <f t="shared" ca="1" si="38"/>
        <v>p</v>
      </c>
      <c r="X40" s="16" t="str">
        <f t="shared" ca="1" si="38"/>
        <v>t</v>
      </c>
      <c r="Y40" s="16" t="str">
        <f t="shared" ca="1" si="38"/>
        <v>r</v>
      </c>
      <c r="Z40" s="16" t="str">
        <f t="shared" ca="1" si="38"/>
        <v>g</v>
      </c>
      <c r="AA40" s="16" t="str">
        <f t="shared" ca="1" si="39"/>
        <v>ɔ</v>
      </c>
      <c r="AB40" s="16" t="str">
        <f t="shared" ca="1" si="40"/>
        <v>ɔ̱</v>
      </c>
      <c r="AC40" s="16" t="str">
        <f t="shared" ca="1" si="41"/>
        <v>n</v>
      </c>
      <c r="AD40" s="16" t="str">
        <f t="shared" ca="1" si="42"/>
        <v>l</v>
      </c>
      <c r="AE40" s="16" t="str">
        <f t="shared" ca="1" si="43"/>
        <v>y</v>
      </c>
      <c r="AF40" s="16" t="str">
        <f t="shared" ca="1" si="44"/>
        <v>e</v>
      </c>
      <c r="AG40" s="16" t="str">
        <f t="shared" ca="1" si="45"/>
        <v>z</v>
      </c>
      <c r="AH40" s="16" t="str">
        <f t="shared" ca="1" si="46"/>
        <v>í</v>
      </c>
      <c r="AI40" s="16" t="str">
        <f t="shared" ca="1" si="47"/>
        <v>s</v>
      </c>
      <c r="AJ40" s="16" t="str">
        <f t="shared" ca="1" si="48"/>
        <v>v</v>
      </c>
      <c r="AK40" s="17" t="str">
        <f t="shared" ca="1" si="19"/>
        <v>org</v>
      </c>
      <c r="AL40" s="17" t="str">
        <f t="shared" ca="1" si="20"/>
        <v>orgi</v>
      </c>
      <c r="AM40" s="17" t="str">
        <f t="shared" ca="1" si="21"/>
        <v>orgik</v>
      </c>
      <c r="AN40" s="17" t="str">
        <f t="shared" ca="1" si="22"/>
        <v>orgikt</v>
      </c>
      <c r="AO40" s="17" t="str">
        <f t="shared" ca="1" si="23"/>
        <v>orgiktp</v>
      </c>
      <c r="AP40" s="17" t="str">
        <f t="shared" ca="1" si="24"/>
        <v>orgiktpt</v>
      </c>
      <c r="AQ40" s="17" t="str">
        <f t="shared" ca="1" si="25"/>
        <v>orgiktptr</v>
      </c>
      <c r="AR40" s="17" t="str">
        <f t="shared" ca="1" si="26"/>
        <v>orgiktptrg</v>
      </c>
      <c r="AS40" s="17" t="str">
        <f t="shared" ca="1" si="27"/>
        <v>ɔɔ̱n</v>
      </c>
      <c r="AT40" s="17" t="str">
        <f t="shared" ca="1" si="28"/>
        <v>ɔɔ̱nl</v>
      </c>
      <c r="AU40" s="17" t="str">
        <f t="shared" ca="1" si="29"/>
        <v>ɔɔ̱nly</v>
      </c>
      <c r="AV40" s="17" t="str">
        <f t="shared" ca="1" si="30"/>
        <v>ɔɔ̱nlye</v>
      </c>
      <c r="AW40" s="17" t="str">
        <f t="shared" ca="1" si="31"/>
        <v>ɔɔ̱nlyez</v>
      </c>
      <c r="AX40" s="17" t="str">
        <f t="shared" ca="1" si="32"/>
        <v>ɔɔ̱nlyezí</v>
      </c>
      <c r="AY40" s="17" t="str">
        <f t="shared" ca="1" si="33"/>
        <v>ɔɔ̱nlyezís</v>
      </c>
      <c r="AZ40" s="17" t="str">
        <f t="shared" ca="1" si="34"/>
        <v>ɔɔ̱nlyezísv</v>
      </c>
    </row>
    <row r="41" spans="1:52" ht="51" x14ac:dyDescent="0.2">
      <c r="A41" s="21" t="s">
        <v>136</v>
      </c>
      <c r="B41" s="22" t="s">
        <v>137</v>
      </c>
      <c r="C41" s="23" t="s">
        <v>138</v>
      </c>
      <c r="D41" s="24" t="s">
        <v>141</v>
      </c>
      <c r="E41" s="25" t="s">
        <v>140</v>
      </c>
      <c r="F41" s="27" t="s">
        <v>139</v>
      </c>
      <c r="G41" s="33" t="str">
        <f t="shared" ca="1" si="50"/>
        <v>frpúiqèst.rvṣíxbasú</v>
      </c>
      <c r="H41" s="32" t="str">
        <f t="shared" ca="1" si="12"/>
        <v>frpúiqèst.rvṣíxbasú</v>
      </c>
      <c r="I41" s="31" t="str">
        <f t="shared" ca="1" si="13"/>
        <v>frpúiqèst.rvṣíxbasú</v>
      </c>
      <c r="J41" s="7">
        <f t="shared" si="35"/>
        <v>41</v>
      </c>
      <c r="K41" s="16">
        <f t="shared" ca="1" si="49"/>
        <v>9</v>
      </c>
      <c r="L41" s="16">
        <f t="shared" ca="1" si="49"/>
        <v>9</v>
      </c>
      <c r="M41" s="16">
        <f t="shared" ca="1" si="15"/>
        <v>8</v>
      </c>
      <c r="N41" s="16">
        <f t="shared" ca="1" si="16"/>
        <v>3</v>
      </c>
      <c r="O41" s="16">
        <f t="shared" ca="1" si="17"/>
        <v>2</v>
      </c>
      <c r="P41" s="16">
        <f t="shared" ca="1" si="18"/>
        <v>8</v>
      </c>
      <c r="Q41" s="16" t="str">
        <f t="shared" ref="Q41:Z51" ca="1" si="51">VLOOKUP(RANDBETWEEN(1,$A$1),RepertoireAB,2,FALSE)</f>
        <v>f</v>
      </c>
      <c r="R41" s="16" t="str">
        <f t="shared" ca="1" si="51"/>
        <v>r</v>
      </c>
      <c r="S41" s="16" t="str">
        <f t="shared" ca="1" si="51"/>
        <v>p</v>
      </c>
      <c r="T41" s="16" t="str">
        <f t="shared" ca="1" si="51"/>
        <v>ú</v>
      </c>
      <c r="U41" s="16" t="str">
        <f t="shared" ca="1" si="51"/>
        <v>i</v>
      </c>
      <c r="V41" s="16" t="str">
        <f t="shared" ca="1" si="51"/>
        <v>q</v>
      </c>
      <c r="W41" s="16" t="str">
        <f t="shared" ca="1" si="51"/>
        <v>è</v>
      </c>
      <c r="X41" s="16" t="str">
        <f t="shared" ca="1" si="51"/>
        <v>s</v>
      </c>
      <c r="Y41" s="16" t="str">
        <f t="shared" ca="1" si="51"/>
        <v>t</v>
      </c>
      <c r="Z41" s="16" t="str">
        <f t="shared" ca="1" si="51"/>
        <v>á</v>
      </c>
      <c r="AA41" s="16" t="str">
        <f t="shared" ca="1" si="39"/>
        <v>r</v>
      </c>
      <c r="AB41" s="16" t="str">
        <f t="shared" ca="1" si="40"/>
        <v>v</v>
      </c>
      <c r="AC41" s="16" t="str">
        <f t="shared" ca="1" si="41"/>
        <v>ṣ</v>
      </c>
      <c r="AD41" s="16" t="str">
        <f t="shared" ca="1" si="42"/>
        <v>í</v>
      </c>
      <c r="AE41" s="16" t="str">
        <f t="shared" ca="1" si="43"/>
        <v>x</v>
      </c>
      <c r="AF41" s="16" t="str">
        <f t="shared" ca="1" si="44"/>
        <v>b</v>
      </c>
      <c r="AG41" s="16" t="str">
        <f t="shared" ca="1" si="45"/>
        <v>a</v>
      </c>
      <c r="AH41" s="16" t="str">
        <f t="shared" ca="1" si="46"/>
        <v>s</v>
      </c>
      <c r="AI41" s="16" t="str">
        <f t="shared" ca="1" si="47"/>
        <v>ú</v>
      </c>
      <c r="AJ41" s="16" t="str">
        <f t="shared" ca="1" si="48"/>
        <v>k</v>
      </c>
      <c r="AK41" s="17" t="str">
        <f t="shared" ca="1" si="19"/>
        <v>frp</v>
      </c>
      <c r="AL41" s="17" t="str">
        <f t="shared" ca="1" si="20"/>
        <v>frpú</v>
      </c>
      <c r="AM41" s="17" t="str">
        <f t="shared" ca="1" si="21"/>
        <v>frpúi</v>
      </c>
      <c r="AN41" s="17" t="str">
        <f t="shared" ca="1" si="22"/>
        <v>frpúiq</v>
      </c>
      <c r="AO41" s="17" t="str">
        <f t="shared" ca="1" si="23"/>
        <v>frpúiqè</v>
      </c>
      <c r="AP41" s="17" t="str">
        <f t="shared" ca="1" si="24"/>
        <v>frpúiqès</v>
      </c>
      <c r="AQ41" s="17" t="str">
        <f t="shared" ca="1" si="25"/>
        <v>frpúiqèst</v>
      </c>
      <c r="AR41" s="17" t="str">
        <f t="shared" ca="1" si="26"/>
        <v>frpúiqèstá</v>
      </c>
      <c r="AS41" s="17" t="str">
        <f t="shared" ca="1" si="27"/>
        <v>rvṣ</v>
      </c>
      <c r="AT41" s="17" t="str">
        <f t="shared" ca="1" si="28"/>
        <v>rvṣí</v>
      </c>
      <c r="AU41" s="17" t="str">
        <f t="shared" ca="1" si="29"/>
        <v>rvṣíx</v>
      </c>
      <c r="AV41" s="17" t="str">
        <f t="shared" ca="1" si="30"/>
        <v>rvṣíxb</v>
      </c>
      <c r="AW41" s="17" t="str">
        <f t="shared" ca="1" si="31"/>
        <v>rvṣíxba</v>
      </c>
      <c r="AX41" s="17" t="str">
        <f t="shared" ca="1" si="32"/>
        <v>rvṣíxbas</v>
      </c>
      <c r="AY41" s="17" t="str">
        <f t="shared" ca="1" si="33"/>
        <v>rvṣíxbasú</v>
      </c>
      <c r="AZ41" s="17" t="str">
        <f t="shared" ca="1" si="34"/>
        <v>rvṣíxbasúk</v>
      </c>
    </row>
    <row r="42" spans="1:52" ht="51" x14ac:dyDescent="0.2">
      <c r="A42" s="21" t="s">
        <v>136</v>
      </c>
      <c r="B42" s="22" t="s">
        <v>137</v>
      </c>
      <c r="C42" s="23" t="s">
        <v>138</v>
      </c>
      <c r="D42" s="24" t="s">
        <v>130</v>
      </c>
      <c r="E42" s="27" t="s">
        <v>131</v>
      </c>
      <c r="F42" s="27" t="s">
        <v>132</v>
      </c>
      <c r="G42" s="33" t="str">
        <f t="shared" ca="1" si="50"/>
        <v>rís.vkúşgfsmnn</v>
      </c>
      <c r="H42" s="32" t="str">
        <f t="shared" ca="1" si="12"/>
        <v>rís.vkúşgfsmnn</v>
      </c>
      <c r="I42" s="31" t="str">
        <f t="shared" ca="1" si="13"/>
        <v>rís.vkúşgfsmnn</v>
      </c>
      <c r="J42" s="7">
        <f t="shared" si="35"/>
        <v>42</v>
      </c>
      <c r="K42" s="16">
        <f t="shared" ca="1" si="49"/>
        <v>3</v>
      </c>
      <c r="L42" s="16">
        <f t="shared" ca="1" si="49"/>
        <v>10</v>
      </c>
      <c r="M42" s="16">
        <f t="shared" ca="1" si="15"/>
        <v>7</v>
      </c>
      <c r="N42" s="16">
        <f t="shared" ca="1" si="16"/>
        <v>4</v>
      </c>
      <c r="O42" s="16">
        <f t="shared" ca="1" si="17"/>
        <v>1</v>
      </c>
      <c r="P42" s="16">
        <f t="shared" ca="1" si="18"/>
        <v>7</v>
      </c>
      <c r="Q42" s="16" t="str">
        <f t="shared" ca="1" si="51"/>
        <v>r</v>
      </c>
      <c r="R42" s="16" t="str">
        <f t="shared" ca="1" si="51"/>
        <v>í</v>
      </c>
      <c r="S42" s="16" t="str">
        <f t="shared" ca="1" si="51"/>
        <v>s</v>
      </c>
      <c r="T42" s="16" t="str">
        <f t="shared" ca="1" si="51"/>
        <v>w</v>
      </c>
      <c r="U42" s="16" t="str">
        <f t="shared" ca="1" si="51"/>
        <v>ú</v>
      </c>
      <c r="V42" s="16" t="str">
        <f t="shared" ca="1" si="51"/>
        <v>t</v>
      </c>
      <c r="W42" s="16" t="str">
        <f t="shared" ca="1" si="51"/>
        <v>o</v>
      </c>
      <c r="X42" s="16" t="str">
        <f t="shared" ca="1" si="51"/>
        <v>ò</v>
      </c>
      <c r="Y42" s="16" t="str">
        <f t="shared" ca="1" si="51"/>
        <v>v</v>
      </c>
      <c r="Z42" s="16" t="str">
        <f t="shared" ca="1" si="51"/>
        <v>u</v>
      </c>
      <c r="AA42" s="16" t="str">
        <f t="shared" ca="1" si="39"/>
        <v>v</v>
      </c>
      <c r="AB42" s="16" t="str">
        <f t="shared" ca="1" si="40"/>
        <v>k</v>
      </c>
      <c r="AC42" s="16" t="str">
        <f t="shared" ca="1" si="41"/>
        <v>ú</v>
      </c>
      <c r="AD42" s="16" t="str">
        <f t="shared" ca="1" si="42"/>
        <v>ş</v>
      </c>
      <c r="AE42" s="16" t="str">
        <f t="shared" ca="1" si="43"/>
        <v>g</v>
      </c>
      <c r="AF42" s="16" t="str">
        <f t="shared" ca="1" si="44"/>
        <v>f</v>
      </c>
      <c r="AG42" s="16" t="str">
        <f t="shared" ca="1" si="45"/>
        <v>s</v>
      </c>
      <c r="AH42" s="16" t="str">
        <f t="shared" ca="1" si="46"/>
        <v>m</v>
      </c>
      <c r="AI42" s="16" t="str">
        <f t="shared" ca="1" si="47"/>
        <v>n</v>
      </c>
      <c r="AJ42" s="16" t="str">
        <f t="shared" ca="1" si="48"/>
        <v>n</v>
      </c>
      <c r="AK42" s="17" t="str">
        <f t="shared" ca="1" si="19"/>
        <v>rís</v>
      </c>
      <c r="AL42" s="17" t="str">
        <f t="shared" ca="1" si="20"/>
        <v>rísw</v>
      </c>
      <c r="AM42" s="17" t="str">
        <f t="shared" ca="1" si="21"/>
        <v>ríswú</v>
      </c>
      <c r="AN42" s="17" t="str">
        <f t="shared" ca="1" si="22"/>
        <v>ríswút</v>
      </c>
      <c r="AO42" s="17" t="str">
        <f t="shared" ca="1" si="23"/>
        <v>ríswúto</v>
      </c>
      <c r="AP42" s="17" t="str">
        <f t="shared" ca="1" si="24"/>
        <v>ríswútoò</v>
      </c>
      <c r="AQ42" s="17" t="str">
        <f t="shared" ca="1" si="25"/>
        <v>ríswútoòv</v>
      </c>
      <c r="AR42" s="17" t="str">
        <f t="shared" ca="1" si="26"/>
        <v>ríswútoòvu</v>
      </c>
      <c r="AS42" s="17" t="str">
        <f t="shared" ca="1" si="27"/>
        <v>vkú</v>
      </c>
      <c r="AT42" s="17" t="str">
        <f t="shared" ca="1" si="28"/>
        <v>vkúş</v>
      </c>
      <c r="AU42" s="17" t="str">
        <f t="shared" ca="1" si="29"/>
        <v>vkúşg</v>
      </c>
      <c r="AV42" s="17" t="str">
        <f t="shared" ca="1" si="30"/>
        <v>vkúşgf</v>
      </c>
      <c r="AW42" s="17" t="str">
        <f t="shared" ca="1" si="31"/>
        <v>vkúşgfs</v>
      </c>
      <c r="AX42" s="17" t="str">
        <f t="shared" ca="1" si="32"/>
        <v>vkúşgfsm</v>
      </c>
      <c r="AY42" s="17" t="str">
        <f t="shared" ca="1" si="33"/>
        <v>vkúşgfsmn</v>
      </c>
      <c r="AZ42" s="17" t="str">
        <f t="shared" ca="1" si="34"/>
        <v>vkúşgfsmnn</v>
      </c>
    </row>
    <row r="43" spans="1:52" ht="68" x14ac:dyDescent="0.2">
      <c r="A43" s="24" t="s">
        <v>130</v>
      </c>
      <c r="B43" s="22" t="s">
        <v>131</v>
      </c>
      <c r="C43" s="27" t="s">
        <v>132</v>
      </c>
      <c r="D43" s="24" t="s">
        <v>135</v>
      </c>
      <c r="E43" s="25" t="s">
        <v>134</v>
      </c>
      <c r="F43" s="27" t="s">
        <v>133</v>
      </c>
      <c r="G43" s="33" t="str">
        <f t="shared" ca="1" si="50"/>
        <v>sèuídye.jtșwş</v>
      </c>
      <c r="H43" s="32" t="str">
        <f t="shared" ca="1" si="12"/>
        <v>sèuídye.jtșwş</v>
      </c>
      <c r="I43" s="31" t="str">
        <f t="shared" ca="1" si="13"/>
        <v>sèuídye.jtșwş</v>
      </c>
      <c r="J43" s="7">
        <f t="shared" si="35"/>
        <v>43</v>
      </c>
      <c r="K43" s="16">
        <f t="shared" ca="1" si="49"/>
        <v>7</v>
      </c>
      <c r="L43" s="16">
        <f t="shared" ca="1" si="49"/>
        <v>5</v>
      </c>
      <c r="M43" s="16">
        <f t="shared" ca="1" si="15"/>
        <v>5</v>
      </c>
      <c r="N43" s="16">
        <f t="shared" ca="1" si="16"/>
        <v>3</v>
      </c>
      <c r="O43" s="16">
        <f t="shared" ca="1" si="17"/>
        <v>2</v>
      </c>
      <c r="P43" s="16">
        <f t="shared" ca="1" si="18"/>
        <v>5</v>
      </c>
      <c r="Q43" s="16" t="str">
        <f t="shared" ca="1" si="51"/>
        <v>s</v>
      </c>
      <c r="R43" s="16" t="str">
        <f t="shared" ca="1" si="51"/>
        <v>è</v>
      </c>
      <c r="S43" s="16" t="str">
        <f t="shared" ca="1" si="51"/>
        <v>u</v>
      </c>
      <c r="T43" s="16" t="str">
        <f t="shared" ca="1" si="51"/>
        <v>í</v>
      </c>
      <c r="U43" s="16" t="str">
        <f t="shared" ca="1" si="51"/>
        <v>d</v>
      </c>
      <c r="V43" s="16" t="str">
        <f t="shared" ca="1" si="51"/>
        <v>y</v>
      </c>
      <c r="W43" s="16" t="str">
        <f t="shared" ca="1" si="51"/>
        <v>e</v>
      </c>
      <c r="X43" s="16" t="str">
        <f t="shared" ca="1" si="51"/>
        <v>r</v>
      </c>
      <c r="Y43" s="16" t="str">
        <f t="shared" ca="1" si="51"/>
        <v>y</v>
      </c>
      <c r="Z43" s="16" t="str">
        <f t="shared" ca="1" si="51"/>
        <v>a</v>
      </c>
      <c r="AA43" s="16" t="str">
        <f t="shared" ca="1" si="39"/>
        <v>j</v>
      </c>
      <c r="AB43" s="16" t="str">
        <f t="shared" ca="1" si="40"/>
        <v>t</v>
      </c>
      <c r="AC43" s="16" t="str">
        <f t="shared" ca="1" si="41"/>
        <v>ș</v>
      </c>
      <c r="AD43" s="16" t="str">
        <f t="shared" ca="1" si="42"/>
        <v>w</v>
      </c>
      <c r="AE43" s="16" t="str">
        <f t="shared" ca="1" si="43"/>
        <v>ş</v>
      </c>
      <c r="AF43" s="16" t="str">
        <f t="shared" ca="1" si="44"/>
        <v>w</v>
      </c>
      <c r="AG43" s="16" t="str">
        <f t="shared" ca="1" si="45"/>
        <v>m</v>
      </c>
      <c r="AH43" s="16" t="str">
        <f t="shared" ca="1" si="46"/>
        <v>r</v>
      </c>
      <c r="AI43" s="16" t="str">
        <f t="shared" ca="1" si="47"/>
        <v>f</v>
      </c>
      <c r="AJ43" s="16" t="str">
        <f t="shared" ca="1" si="48"/>
        <v>z</v>
      </c>
      <c r="AK43" s="17" t="str">
        <f t="shared" ca="1" si="19"/>
        <v>sèu</v>
      </c>
      <c r="AL43" s="17" t="str">
        <f t="shared" ca="1" si="20"/>
        <v>sèuí</v>
      </c>
      <c r="AM43" s="17" t="str">
        <f t="shared" ca="1" si="21"/>
        <v>sèuíd</v>
      </c>
      <c r="AN43" s="17" t="str">
        <f t="shared" ca="1" si="22"/>
        <v>sèuídy</v>
      </c>
      <c r="AO43" s="17" t="str">
        <f t="shared" ca="1" si="23"/>
        <v>sèuídye</v>
      </c>
      <c r="AP43" s="17" t="str">
        <f t="shared" ca="1" si="24"/>
        <v>sèuídyer</v>
      </c>
      <c r="AQ43" s="17" t="str">
        <f t="shared" ca="1" si="25"/>
        <v>sèuídyery</v>
      </c>
      <c r="AR43" s="17" t="str">
        <f t="shared" ca="1" si="26"/>
        <v>sèuídyerya</v>
      </c>
      <c r="AS43" s="17" t="str">
        <f t="shared" ca="1" si="27"/>
        <v>jtș</v>
      </c>
      <c r="AT43" s="17" t="str">
        <f t="shared" ca="1" si="28"/>
        <v>jtșw</v>
      </c>
      <c r="AU43" s="17" t="str">
        <f t="shared" ca="1" si="29"/>
        <v>jtșwş</v>
      </c>
      <c r="AV43" s="17" t="str">
        <f t="shared" ca="1" si="30"/>
        <v>jtșwşw</v>
      </c>
      <c r="AW43" s="17" t="str">
        <f t="shared" ca="1" si="31"/>
        <v>jtșwşwm</v>
      </c>
      <c r="AX43" s="17" t="str">
        <f t="shared" ca="1" si="32"/>
        <v>jtșwşwmr</v>
      </c>
      <c r="AY43" s="17" t="str">
        <f t="shared" ca="1" si="33"/>
        <v>jtșwşwmrf</v>
      </c>
      <c r="AZ43" s="17" t="str">
        <f t="shared" ca="1" si="34"/>
        <v>jtșwşwmrfz</v>
      </c>
    </row>
    <row r="44" spans="1:52" ht="51" x14ac:dyDescent="0.2">
      <c r="A44" s="21" t="s">
        <v>142</v>
      </c>
      <c r="B44" s="22" t="s">
        <v>143</v>
      </c>
      <c r="C44" s="23" t="s">
        <v>144</v>
      </c>
      <c r="D44" s="24" t="s">
        <v>147</v>
      </c>
      <c r="E44" s="25" t="s">
        <v>146</v>
      </c>
      <c r="F44" s="27" t="s">
        <v>145</v>
      </c>
      <c r="G44" s="33" t="str">
        <f t="shared" ca="1" si="50"/>
        <v>oxbsprhx.uxkyztṭá</v>
      </c>
      <c r="H44" s="32" t="str">
        <f t="shared" ca="1" si="12"/>
        <v>oxbsprhx.uxkyztṭá</v>
      </c>
      <c r="I44" s="31" t="str">
        <f t="shared" ca="1" si="13"/>
        <v>oxbsprhx.uxkyztṭá</v>
      </c>
      <c r="J44" s="7">
        <f t="shared" si="35"/>
        <v>44</v>
      </c>
      <c r="K44" s="16">
        <f t="shared" ca="1" si="49"/>
        <v>8</v>
      </c>
      <c r="L44" s="16">
        <f t="shared" ca="1" si="49"/>
        <v>8</v>
      </c>
      <c r="M44" s="16">
        <f t="shared" ca="1" si="15"/>
        <v>6</v>
      </c>
      <c r="N44" s="16">
        <f t="shared" ca="1" si="16"/>
        <v>7</v>
      </c>
      <c r="O44" s="16">
        <f t="shared" ca="1" si="17"/>
        <v>6</v>
      </c>
      <c r="P44" s="16">
        <f t="shared" ca="1" si="18"/>
        <v>8</v>
      </c>
      <c r="Q44" s="16" t="str">
        <f t="shared" ca="1" si="51"/>
        <v>o</v>
      </c>
      <c r="R44" s="16" t="str">
        <f t="shared" ca="1" si="51"/>
        <v>x</v>
      </c>
      <c r="S44" s="16" t="str">
        <f t="shared" ca="1" si="51"/>
        <v>b</v>
      </c>
      <c r="T44" s="16" t="str">
        <f t="shared" ca="1" si="51"/>
        <v>s</v>
      </c>
      <c r="U44" s="16" t="str">
        <f t="shared" ca="1" si="51"/>
        <v>p</v>
      </c>
      <c r="V44" s="16" t="str">
        <f t="shared" ca="1" si="51"/>
        <v>r</v>
      </c>
      <c r="W44" s="16" t="str">
        <f t="shared" ca="1" si="51"/>
        <v>h</v>
      </c>
      <c r="X44" s="16" t="str">
        <f t="shared" ca="1" si="51"/>
        <v>x</v>
      </c>
      <c r="Y44" s="16" t="str">
        <f t="shared" ca="1" si="51"/>
        <v>t</v>
      </c>
      <c r="Z44" s="16" t="str">
        <f t="shared" ca="1" si="51"/>
        <v>k</v>
      </c>
      <c r="AA44" s="16" t="str">
        <f t="shared" ca="1" si="39"/>
        <v>u</v>
      </c>
      <c r="AB44" s="16" t="str">
        <f t="shared" ca="1" si="40"/>
        <v>x</v>
      </c>
      <c r="AC44" s="16" t="str">
        <f t="shared" ca="1" si="41"/>
        <v>k</v>
      </c>
      <c r="AD44" s="16" t="str">
        <f t="shared" ca="1" si="42"/>
        <v>y</v>
      </c>
      <c r="AE44" s="16" t="str">
        <f t="shared" ca="1" si="43"/>
        <v>z</v>
      </c>
      <c r="AF44" s="16" t="str">
        <f t="shared" ca="1" si="44"/>
        <v>t</v>
      </c>
      <c r="AG44" s="16" t="str">
        <f t="shared" ca="1" si="45"/>
        <v>ṭ</v>
      </c>
      <c r="AH44" s="16" t="str">
        <f t="shared" ca="1" si="46"/>
        <v>á</v>
      </c>
      <c r="AI44" s="16" t="str">
        <f t="shared" ca="1" si="47"/>
        <v>p</v>
      </c>
      <c r="AJ44" s="16" t="str">
        <f t="shared" ca="1" si="48"/>
        <v>s</v>
      </c>
      <c r="AK44" s="17" t="str">
        <f t="shared" ca="1" si="19"/>
        <v>oxb</v>
      </c>
      <c r="AL44" s="17" t="str">
        <f t="shared" ca="1" si="20"/>
        <v>oxbs</v>
      </c>
      <c r="AM44" s="17" t="str">
        <f t="shared" ca="1" si="21"/>
        <v>oxbsp</v>
      </c>
      <c r="AN44" s="17" t="str">
        <f t="shared" ca="1" si="22"/>
        <v>oxbspr</v>
      </c>
      <c r="AO44" s="17" t="str">
        <f t="shared" ca="1" si="23"/>
        <v>oxbsprh</v>
      </c>
      <c r="AP44" s="17" t="str">
        <f t="shared" ca="1" si="24"/>
        <v>oxbsprhx</v>
      </c>
      <c r="AQ44" s="17" t="str">
        <f t="shared" ca="1" si="25"/>
        <v>oxbsprhxt</v>
      </c>
      <c r="AR44" s="17" t="str">
        <f t="shared" ca="1" si="26"/>
        <v>oxbsprhxtk</v>
      </c>
      <c r="AS44" s="17" t="str">
        <f t="shared" ca="1" si="27"/>
        <v>uxk</v>
      </c>
      <c r="AT44" s="17" t="str">
        <f t="shared" ca="1" si="28"/>
        <v>uxky</v>
      </c>
      <c r="AU44" s="17" t="str">
        <f t="shared" ca="1" si="29"/>
        <v>uxkyz</v>
      </c>
      <c r="AV44" s="17" t="str">
        <f t="shared" ca="1" si="30"/>
        <v>uxkyzt</v>
      </c>
      <c r="AW44" s="17" t="str">
        <f t="shared" ca="1" si="31"/>
        <v>uxkyztṭ</v>
      </c>
      <c r="AX44" s="17" t="str">
        <f t="shared" ca="1" si="32"/>
        <v>uxkyztṭá</v>
      </c>
      <c r="AY44" s="17" t="str">
        <f t="shared" ca="1" si="33"/>
        <v>uxkyztṭáp</v>
      </c>
      <c r="AZ44" s="17" t="str">
        <f t="shared" ca="1" si="34"/>
        <v>uxkyztṭáps</v>
      </c>
    </row>
    <row r="45" spans="1:52" ht="68" x14ac:dyDescent="0.2">
      <c r="A45" s="21" t="s">
        <v>142</v>
      </c>
      <c r="B45" s="22" t="s">
        <v>143</v>
      </c>
      <c r="C45" s="23" t="s">
        <v>144</v>
      </c>
      <c r="D45" s="24" t="s">
        <v>148</v>
      </c>
      <c r="E45" s="27" t="s">
        <v>149</v>
      </c>
      <c r="F45" s="27" t="s">
        <v>150</v>
      </c>
      <c r="G45" s="33" t="str">
        <f t="shared" ca="1" si="50"/>
        <v>gtzòjis.tțpbbpvrw</v>
      </c>
      <c r="H45" s="32" t="str">
        <f t="shared" ca="1" si="12"/>
        <v>gtzòjis.tțpbbpvrw</v>
      </c>
      <c r="I45" s="31" t="str">
        <f t="shared" ca="1" si="13"/>
        <v>gtzòjis.tțpbbpvrw</v>
      </c>
      <c r="J45" s="7">
        <f t="shared" si="35"/>
        <v>45</v>
      </c>
      <c r="K45" s="16">
        <f t="shared" ca="1" si="49"/>
        <v>7</v>
      </c>
      <c r="L45" s="16">
        <f t="shared" ca="1" si="49"/>
        <v>9</v>
      </c>
      <c r="M45" s="16">
        <f t="shared" ca="1" si="15"/>
        <v>1</v>
      </c>
      <c r="N45" s="16">
        <f t="shared" ca="1" si="16"/>
        <v>2</v>
      </c>
      <c r="O45" s="16">
        <f t="shared" ca="1" si="17"/>
        <v>1</v>
      </c>
      <c r="P45" s="16">
        <f t="shared" ca="1" si="18"/>
        <v>4</v>
      </c>
      <c r="Q45" s="16" t="str">
        <f t="shared" ca="1" si="51"/>
        <v>g</v>
      </c>
      <c r="R45" s="16" t="str">
        <f t="shared" ca="1" si="51"/>
        <v>t</v>
      </c>
      <c r="S45" s="16" t="str">
        <f t="shared" ca="1" si="51"/>
        <v>z</v>
      </c>
      <c r="T45" s="16" t="str">
        <f t="shared" ca="1" si="51"/>
        <v>ò</v>
      </c>
      <c r="U45" s="16" t="str">
        <f t="shared" ca="1" si="51"/>
        <v>j</v>
      </c>
      <c r="V45" s="16" t="str">
        <f t="shared" ca="1" si="51"/>
        <v>i</v>
      </c>
      <c r="W45" s="16" t="str">
        <f t="shared" ca="1" si="51"/>
        <v>s</v>
      </c>
      <c r="X45" s="16" t="str">
        <f t="shared" ca="1" si="51"/>
        <v>á</v>
      </c>
      <c r="Y45" s="16" t="str">
        <f t="shared" ca="1" si="51"/>
        <v>v</v>
      </c>
      <c r="Z45" s="16" t="str">
        <f t="shared" ca="1" si="51"/>
        <v>n</v>
      </c>
      <c r="AA45" s="16" t="str">
        <f t="shared" ca="1" si="39"/>
        <v>t</v>
      </c>
      <c r="AB45" s="16" t="str">
        <f t="shared" ca="1" si="40"/>
        <v>ț</v>
      </c>
      <c r="AC45" s="16" t="str">
        <f t="shared" ca="1" si="41"/>
        <v>p</v>
      </c>
      <c r="AD45" s="16" t="str">
        <f t="shared" ca="1" si="42"/>
        <v>b</v>
      </c>
      <c r="AE45" s="16" t="str">
        <f t="shared" ca="1" si="43"/>
        <v>b</v>
      </c>
      <c r="AF45" s="16" t="str">
        <f t="shared" ca="1" si="44"/>
        <v>p</v>
      </c>
      <c r="AG45" s="16" t="str">
        <f t="shared" ca="1" si="45"/>
        <v>v</v>
      </c>
      <c r="AH45" s="16" t="str">
        <f t="shared" ca="1" si="46"/>
        <v>r</v>
      </c>
      <c r="AI45" s="16" t="str">
        <f t="shared" ca="1" si="47"/>
        <v>w</v>
      </c>
      <c r="AJ45" s="16" t="str">
        <f t="shared" ca="1" si="48"/>
        <v>x</v>
      </c>
      <c r="AK45" s="17" t="str">
        <f t="shared" ca="1" si="19"/>
        <v>gtz</v>
      </c>
      <c r="AL45" s="17" t="str">
        <f t="shared" ca="1" si="20"/>
        <v>gtzò</v>
      </c>
      <c r="AM45" s="17" t="str">
        <f t="shared" ca="1" si="21"/>
        <v>gtzòj</v>
      </c>
      <c r="AN45" s="17" t="str">
        <f t="shared" ca="1" si="22"/>
        <v>gtzòji</v>
      </c>
      <c r="AO45" s="17" t="str">
        <f t="shared" ca="1" si="23"/>
        <v>gtzòjis</v>
      </c>
      <c r="AP45" s="17" t="str">
        <f t="shared" ca="1" si="24"/>
        <v>gtzòjisá</v>
      </c>
      <c r="AQ45" s="17" t="str">
        <f t="shared" ca="1" si="25"/>
        <v>gtzòjisáv</v>
      </c>
      <c r="AR45" s="17" t="str">
        <f t="shared" ca="1" si="26"/>
        <v>gtzòjisávn</v>
      </c>
      <c r="AS45" s="17" t="str">
        <f t="shared" ca="1" si="27"/>
        <v>tțp</v>
      </c>
      <c r="AT45" s="17" t="str">
        <f t="shared" ca="1" si="28"/>
        <v>tțpb</v>
      </c>
      <c r="AU45" s="17" t="str">
        <f t="shared" ca="1" si="29"/>
        <v>tțpbb</v>
      </c>
      <c r="AV45" s="17" t="str">
        <f t="shared" ca="1" si="30"/>
        <v>tțpbbp</v>
      </c>
      <c r="AW45" s="17" t="str">
        <f t="shared" ca="1" si="31"/>
        <v>tțpbbpv</v>
      </c>
      <c r="AX45" s="17" t="str">
        <f t="shared" ca="1" si="32"/>
        <v>tțpbbpvr</v>
      </c>
      <c r="AY45" s="17" t="str">
        <f t="shared" ca="1" si="33"/>
        <v>tțpbbpvrw</v>
      </c>
      <c r="AZ45" s="17" t="str">
        <f t="shared" ca="1" si="34"/>
        <v>tțpbbpvrwx</v>
      </c>
    </row>
    <row r="46" spans="1:52" ht="68" x14ac:dyDescent="0.2">
      <c r="A46" s="21" t="s">
        <v>142</v>
      </c>
      <c r="B46" s="22" t="s">
        <v>143</v>
      </c>
      <c r="C46" s="23" t="s">
        <v>144</v>
      </c>
      <c r="D46" s="24" t="s">
        <v>153</v>
      </c>
      <c r="E46" s="25" t="s">
        <v>152</v>
      </c>
      <c r="F46" s="27" t="s">
        <v>151</v>
      </c>
      <c r="G46" s="33" t="str">
        <f t="shared" ca="1" si="50"/>
        <v>rkz.mntṱtpecí</v>
      </c>
      <c r="H46" s="32" t="str">
        <f t="shared" ca="1" si="12"/>
        <v>rkz.mntṱtpecí</v>
      </c>
      <c r="I46" s="31" t="str">
        <f t="shared" ca="1" si="13"/>
        <v>rkz.mntṱtpecí</v>
      </c>
      <c r="J46" s="7">
        <f t="shared" si="35"/>
        <v>46</v>
      </c>
      <c r="K46" s="16">
        <f t="shared" ca="1" si="49"/>
        <v>3</v>
      </c>
      <c r="L46" s="16">
        <f t="shared" ca="1" si="49"/>
        <v>9</v>
      </c>
      <c r="M46" s="16">
        <f t="shared" ca="1" si="15"/>
        <v>3</v>
      </c>
      <c r="N46" s="16">
        <f t="shared" ca="1" si="16"/>
        <v>4</v>
      </c>
      <c r="O46" s="16">
        <f t="shared" ca="1" si="17"/>
        <v>3</v>
      </c>
      <c r="P46" s="16">
        <f t="shared" ca="1" si="18"/>
        <v>9</v>
      </c>
      <c r="Q46" s="16" t="str">
        <f t="shared" ca="1" si="51"/>
        <v>r</v>
      </c>
      <c r="R46" s="16" t="str">
        <f t="shared" ca="1" si="51"/>
        <v>k</v>
      </c>
      <c r="S46" s="16" t="str">
        <f t="shared" ca="1" si="51"/>
        <v>z</v>
      </c>
      <c r="T46" s="16" t="str">
        <f t="shared" ca="1" si="51"/>
        <v>k</v>
      </c>
      <c r="U46" s="16" t="str">
        <f t="shared" ca="1" si="51"/>
        <v>e</v>
      </c>
      <c r="V46" s="16" t="str">
        <f t="shared" ca="1" si="51"/>
        <v>z</v>
      </c>
      <c r="W46" s="16" t="str">
        <f t="shared" ca="1" si="51"/>
        <v>s</v>
      </c>
      <c r="X46" s="16" t="str">
        <f t="shared" ca="1" si="51"/>
        <v>v</v>
      </c>
      <c r="Y46" s="16" t="str">
        <f t="shared" ca="1" si="51"/>
        <v>s</v>
      </c>
      <c r="Z46" s="16" t="str">
        <f t="shared" ca="1" si="51"/>
        <v>ò</v>
      </c>
      <c r="AA46" s="16" t="str">
        <f t="shared" ca="1" si="39"/>
        <v>m</v>
      </c>
      <c r="AB46" s="16" t="str">
        <f t="shared" ca="1" si="40"/>
        <v>n</v>
      </c>
      <c r="AC46" s="16" t="str">
        <f t="shared" ca="1" si="41"/>
        <v>t</v>
      </c>
      <c r="AD46" s="16" t="str">
        <f t="shared" ca="1" si="42"/>
        <v>ṱ</v>
      </c>
      <c r="AE46" s="16" t="str">
        <f t="shared" ca="1" si="43"/>
        <v>t</v>
      </c>
      <c r="AF46" s="16" t="str">
        <f t="shared" ca="1" si="44"/>
        <v>p</v>
      </c>
      <c r="AG46" s="16" t="str">
        <f t="shared" ca="1" si="45"/>
        <v>e</v>
      </c>
      <c r="AH46" s="16" t="str">
        <f t="shared" ca="1" si="46"/>
        <v>c</v>
      </c>
      <c r="AI46" s="16" t="str">
        <f t="shared" ca="1" si="47"/>
        <v>í</v>
      </c>
      <c r="AJ46" s="16" t="str">
        <f t="shared" ca="1" si="48"/>
        <v>v</v>
      </c>
      <c r="AK46" s="17" t="str">
        <f t="shared" ca="1" si="19"/>
        <v>rkz</v>
      </c>
      <c r="AL46" s="17" t="str">
        <f t="shared" ca="1" si="20"/>
        <v>rkzk</v>
      </c>
      <c r="AM46" s="17" t="str">
        <f t="shared" ca="1" si="21"/>
        <v>rkzke</v>
      </c>
      <c r="AN46" s="17" t="str">
        <f t="shared" ca="1" si="22"/>
        <v>rkzkez</v>
      </c>
      <c r="AO46" s="17" t="str">
        <f t="shared" ca="1" si="23"/>
        <v>rkzkezs</v>
      </c>
      <c r="AP46" s="17" t="str">
        <f t="shared" ca="1" si="24"/>
        <v>rkzkezsv</v>
      </c>
      <c r="AQ46" s="17" t="str">
        <f t="shared" ca="1" si="25"/>
        <v>rkzkezsvs</v>
      </c>
      <c r="AR46" s="17" t="str">
        <f t="shared" ca="1" si="26"/>
        <v>rkzkezsvsò</v>
      </c>
      <c r="AS46" s="17" t="str">
        <f t="shared" ca="1" si="27"/>
        <v>mnt</v>
      </c>
      <c r="AT46" s="17" t="str">
        <f t="shared" ca="1" si="28"/>
        <v>mntṱ</v>
      </c>
      <c r="AU46" s="17" t="str">
        <f t="shared" ca="1" si="29"/>
        <v>mntṱt</v>
      </c>
      <c r="AV46" s="17" t="str">
        <f t="shared" ca="1" si="30"/>
        <v>mntṱtp</v>
      </c>
      <c r="AW46" s="17" t="str">
        <f t="shared" ca="1" si="31"/>
        <v>mntṱtpe</v>
      </c>
      <c r="AX46" s="17" t="str">
        <f t="shared" ca="1" si="32"/>
        <v>mntṱtpec</v>
      </c>
      <c r="AY46" s="17" t="str">
        <f t="shared" ca="1" si="33"/>
        <v>mntṱtpecí</v>
      </c>
      <c r="AZ46" s="17" t="str">
        <f t="shared" ca="1" si="34"/>
        <v>mntṱtpecív</v>
      </c>
    </row>
    <row r="47" spans="1:52" ht="68" x14ac:dyDescent="0.2">
      <c r="A47" s="24" t="s">
        <v>148</v>
      </c>
      <c r="B47" s="22" t="s">
        <v>149</v>
      </c>
      <c r="C47" s="27" t="s">
        <v>150</v>
      </c>
      <c r="D47" s="24" t="s">
        <v>153</v>
      </c>
      <c r="E47" s="25" t="s">
        <v>152</v>
      </c>
      <c r="F47" s="27" t="s">
        <v>151</v>
      </c>
      <c r="G47" s="33" t="str">
        <f t="shared" ca="1" si="50"/>
        <v>rhsíuicwgj.țṱkyí</v>
      </c>
      <c r="H47" s="32" t="str">
        <f t="shared" ca="1" si="12"/>
        <v>rhsíuicwgj.țṱkyí</v>
      </c>
      <c r="I47" s="31" t="str">
        <f t="shared" ca="1" si="13"/>
        <v>rhsíuicwgj.țṱkyí</v>
      </c>
      <c r="J47" s="7">
        <f t="shared" si="35"/>
        <v>47</v>
      </c>
      <c r="K47" s="16">
        <f t="shared" ca="1" si="49"/>
        <v>10</v>
      </c>
      <c r="L47" s="16">
        <f t="shared" ca="1" si="49"/>
        <v>5</v>
      </c>
      <c r="M47" s="16">
        <f t="shared" ca="1" si="15"/>
        <v>1</v>
      </c>
      <c r="N47" s="16">
        <f t="shared" ca="1" si="16"/>
        <v>2</v>
      </c>
      <c r="O47" s="16">
        <f t="shared" ca="1" si="17"/>
        <v>1</v>
      </c>
      <c r="P47" s="16">
        <f t="shared" ca="1" si="18"/>
        <v>5</v>
      </c>
      <c r="Q47" s="16" t="str">
        <f t="shared" ca="1" si="51"/>
        <v>r</v>
      </c>
      <c r="R47" s="16" t="str">
        <f t="shared" ca="1" si="51"/>
        <v>h</v>
      </c>
      <c r="S47" s="16" t="str">
        <f t="shared" ca="1" si="51"/>
        <v>s</v>
      </c>
      <c r="T47" s="16" t="str">
        <f t="shared" ca="1" si="51"/>
        <v>í</v>
      </c>
      <c r="U47" s="16" t="str">
        <f t="shared" ca="1" si="51"/>
        <v>u</v>
      </c>
      <c r="V47" s="16" t="str">
        <f t="shared" ca="1" si="51"/>
        <v>i</v>
      </c>
      <c r="W47" s="16" t="str">
        <f t="shared" ca="1" si="51"/>
        <v>c</v>
      </c>
      <c r="X47" s="16" t="str">
        <f t="shared" ca="1" si="51"/>
        <v>w</v>
      </c>
      <c r="Y47" s="16" t="str">
        <f t="shared" ca="1" si="51"/>
        <v>g</v>
      </c>
      <c r="Z47" s="16" t="str">
        <f t="shared" ca="1" si="51"/>
        <v>j</v>
      </c>
      <c r="AA47" s="16" t="str">
        <f t="shared" ca="1" si="39"/>
        <v>ț</v>
      </c>
      <c r="AB47" s="16" t="str">
        <f t="shared" ca="1" si="40"/>
        <v>ṱ</v>
      </c>
      <c r="AC47" s="16" t="str">
        <f t="shared" ca="1" si="41"/>
        <v>k</v>
      </c>
      <c r="AD47" s="16" t="str">
        <f t="shared" ca="1" si="42"/>
        <v>y</v>
      </c>
      <c r="AE47" s="16" t="str">
        <f t="shared" ca="1" si="43"/>
        <v>í</v>
      </c>
      <c r="AF47" s="16" t="str">
        <f t="shared" ca="1" si="44"/>
        <v>è</v>
      </c>
      <c r="AG47" s="16" t="str">
        <f t="shared" ca="1" si="45"/>
        <v>n</v>
      </c>
      <c r="AH47" s="16" t="str">
        <f t="shared" ca="1" si="46"/>
        <v>v</v>
      </c>
      <c r="AI47" s="16" t="str">
        <f t="shared" ca="1" si="47"/>
        <v>l</v>
      </c>
      <c r="AJ47" s="16" t="str">
        <f t="shared" ca="1" si="48"/>
        <v>ú</v>
      </c>
      <c r="AK47" s="17" t="str">
        <f t="shared" ca="1" si="19"/>
        <v>rhs</v>
      </c>
      <c r="AL47" s="17" t="str">
        <f t="shared" ca="1" si="20"/>
        <v>rhsí</v>
      </c>
      <c r="AM47" s="17" t="str">
        <f t="shared" ca="1" si="21"/>
        <v>rhsíu</v>
      </c>
      <c r="AN47" s="17" t="str">
        <f t="shared" ca="1" si="22"/>
        <v>rhsíui</v>
      </c>
      <c r="AO47" s="17" t="str">
        <f t="shared" ca="1" si="23"/>
        <v>rhsíuic</v>
      </c>
      <c r="AP47" s="17" t="str">
        <f t="shared" ca="1" si="24"/>
        <v>rhsíuicw</v>
      </c>
      <c r="AQ47" s="17" t="str">
        <f t="shared" ca="1" si="25"/>
        <v>rhsíuicwg</v>
      </c>
      <c r="AR47" s="17" t="str">
        <f t="shared" ca="1" si="26"/>
        <v>rhsíuicwgj</v>
      </c>
      <c r="AS47" s="17" t="str">
        <f t="shared" ca="1" si="27"/>
        <v>țṱk</v>
      </c>
      <c r="AT47" s="17" t="str">
        <f t="shared" ca="1" si="28"/>
        <v>țṱky</v>
      </c>
      <c r="AU47" s="17" t="str">
        <f t="shared" ca="1" si="29"/>
        <v>țṱkyí</v>
      </c>
      <c r="AV47" s="17" t="str">
        <f t="shared" ca="1" si="30"/>
        <v>țṱkyíè</v>
      </c>
      <c r="AW47" s="17" t="str">
        <f t="shared" ca="1" si="31"/>
        <v>țṱkyíèn</v>
      </c>
      <c r="AX47" s="17" t="str">
        <f t="shared" ca="1" si="32"/>
        <v>țṱkyíènv</v>
      </c>
      <c r="AY47" s="17" t="str">
        <f t="shared" ca="1" si="33"/>
        <v>țṱkyíènvl</v>
      </c>
      <c r="AZ47" s="17" t="str">
        <f t="shared" ca="1" si="34"/>
        <v>țṱkyíènvlú</v>
      </c>
    </row>
    <row r="48" spans="1:52" ht="51" x14ac:dyDescent="0.2">
      <c r="A48" s="21" t="s">
        <v>154</v>
      </c>
      <c r="B48" s="22" t="s">
        <v>155</v>
      </c>
      <c r="C48" s="23" t="s">
        <v>156</v>
      </c>
      <c r="D48" s="24" t="s">
        <v>159</v>
      </c>
      <c r="E48" s="25" t="s">
        <v>158</v>
      </c>
      <c r="F48" s="27" t="s">
        <v>157</v>
      </c>
      <c r="G48" s="33" t="str">
        <f t="shared" ca="1" si="50"/>
        <v>nvbjpdjòlb.pųu</v>
      </c>
      <c r="H48" s="32" t="str">
        <f t="shared" ca="1" si="12"/>
        <v>nvbjpdjòlb.pųu</v>
      </c>
      <c r="I48" s="31" t="str">
        <f t="shared" ca="1" si="13"/>
        <v>nvbjpdjòlb.pųu</v>
      </c>
      <c r="J48" s="7">
        <f t="shared" si="35"/>
        <v>48</v>
      </c>
      <c r="K48" s="16">
        <f t="shared" ca="1" si="49"/>
        <v>10</v>
      </c>
      <c r="L48" s="16">
        <f t="shared" ca="1" si="49"/>
        <v>3</v>
      </c>
      <c r="M48" s="16">
        <f t="shared" ca="1" si="15"/>
        <v>3</v>
      </c>
      <c r="N48" s="16">
        <f t="shared" ca="1" si="16"/>
        <v>2</v>
      </c>
      <c r="O48" s="16">
        <f t="shared" ca="1" si="17"/>
        <v>1</v>
      </c>
      <c r="P48" s="16">
        <f t="shared" ca="1" si="18"/>
        <v>3</v>
      </c>
      <c r="Q48" s="16" t="str">
        <f t="shared" ca="1" si="51"/>
        <v>n</v>
      </c>
      <c r="R48" s="16" t="str">
        <f t="shared" ca="1" si="51"/>
        <v>v</v>
      </c>
      <c r="S48" s="16" t="str">
        <f t="shared" ca="1" si="51"/>
        <v>b</v>
      </c>
      <c r="T48" s="16" t="str">
        <f t="shared" ca="1" si="51"/>
        <v>j</v>
      </c>
      <c r="U48" s="16" t="str">
        <f t="shared" ca="1" si="51"/>
        <v>p</v>
      </c>
      <c r="V48" s="16" t="str">
        <f t="shared" ca="1" si="51"/>
        <v>d</v>
      </c>
      <c r="W48" s="16" t="str">
        <f t="shared" ca="1" si="51"/>
        <v>j</v>
      </c>
      <c r="X48" s="16" t="str">
        <f t="shared" ca="1" si="51"/>
        <v>ò</v>
      </c>
      <c r="Y48" s="16" t="str">
        <f t="shared" ca="1" si="51"/>
        <v>l</v>
      </c>
      <c r="Z48" s="16" t="str">
        <f t="shared" ca="1" si="51"/>
        <v>b</v>
      </c>
      <c r="AA48" s="16" t="str">
        <f t="shared" ca="1" si="39"/>
        <v>p</v>
      </c>
      <c r="AB48" s="16" t="str">
        <f t="shared" ca="1" si="40"/>
        <v>ų</v>
      </c>
      <c r="AC48" s="16" t="str">
        <f t="shared" ca="1" si="41"/>
        <v>u</v>
      </c>
      <c r="AD48" s="16" t="str">
        <f t="shared" ca="1" si="42"/>
        <v>m</v>
      </c>
      <c r="AE48" s="16" t="str">
        <f t="shared" ca="1" si="43"/>
        <v>è</v>
      </c>
      <c r="AF48" s="16" t="str">
        <f t="shared" ca="1" si="44"/>
        <v>o</v>
      </c>
      <c r="AG48" s="16" t="str">
        <f t="shared" ca="1" si="45"/>
        <v>v</v>
      </c>
      <c r="AH48" s="16" t="str">
        <f t="shared" ca="1" si="46"/>
        <v>o</v>
      </c>
      <c r="AI48" s="16" t="str">
        <f t="shared" ca="1" si="47"/>
        <v>c</v>
      </c>
      <c r="AJ48" s="16" t="str">
        <f t="shared" ca="1" si="48"/>
        <v>d</v>
      </c>
      <c r="AK48" s="17" t="str">
        <f t="shared" ca="1" si="19"/>
        <v>nvb</v>
      </c>
      <c r="AL48" s="17" t="str">
        <f t="shared" ca="1" si="20"/>
        <v>nvbj</v>
      </c>
      <c r="AM48" s="17" t="str">
        <f t="shared" ca="1" si="21"/>
        <v>nvbjp</v>
      </c>
      <c r="AN48" s="17" t="str">
        <f t="shared" ca="1" si="22"/>
        <v>nvbjpd</v>
      </c>
      <c r="AO48" s="17" t="str">
        <f t="shared" ca="1" si="23"/>
        <v>nvbjpdj</v>
      </c>
      <c r="AP48" s="17" t="str">
        <f t="shared" ca="1" si="24"/>
        <v>nvbjpdjò</v>
      </c>
      <c r="AQ48" s="17" t="str">
        <f t="shared" ca="1" si="25"/>
        <v>nvbjpdjòl</v>
      </c>
      <c r="AR48" s="17" t="str">
        <f t="shared" ca="1" si="26"/>
        <v>nvbjpdjòlb</v>
      </c>
      <c r="AS48" s="17" t="str">
        <f t="shared" ca="1" si="27"/>
        <v>pųu</v>
      </c>
      <c r="AT48" s="17" t="str">
        <f t="shared" ca="1" si="28"/>
        <v>pųum</v>
      </c>
      <c r="AU48" s="17" t="str">
        <f t="shared" ca="1" si="29"/>
        <v>pųumè</v>
      </c>
      <c r="AV48" s="17" t="str">
        <f t="shared" ca="1" si="30"/>
        <v>pųumèo</v>
      </c>
      <c r="AW48" s="17" t="str">
        <f t="shared" ca="1" si="31"/>
        <v>pųumèov</v>
      </c>
      <c r="AX48" s="17" t="str">
        <f t="shared" ca="1" si="32"/>
        <v>pųumèovo</v>
      </c>
      <c r="AY48" s="17" t="str">
        <f t="shared" ca="1" si="33"/>
        <v>pųumèovoc</v>
      </c>
      <c r="AZ48" s="17" t="str">
        <f t="shared" ca="1" si="34"/>
        <v>pųumèovocd</v>
      </c>
    </row>
    <row r="49" spans="1:52" ht="51" x14ac:dyDescent="0.2">
      <c r="A49" s="21" t="s">
        <v>154</v>
      </c>
      <c r="B49" s="22" t="s">
        <v>155</v>
      </c>
      <c r="C49" s="23" t="s">
        <v>156</v>
      </c>
      <c r="D49" s="24" t="s">
        <v>162</v>
      </c>
      <c r="E49" s="25" t="s">
        <v>161</v>
      </c>
      <c r="F49" s="27" t="s">
        <v>160</v>
      </c>
      <c r="G49" s="33" t="str">
        <f t="shared" ca="1" si="50"/>
        <v>qnunl.èqvuxvụcqw</v>
      </c>
      <c r="H49" s="32" t="str">
        <f t="shared" ca="1" si="12"/>
        <v>qnunl.èqvuxvụcqw</v>
      </c>
      <c r="I49" s="31" t="str">
        <f t="shared" ca="1" si="13"/>
        <v>qnunl.èqvuxvụcqw</v>
      </c>
      <c r="J49" s="7">
        <f t="shared" si="35"/>
        <v>49</v>
      </c>
      <c r="K49" s="16">
        <f t="shared" ca="1" si="49"/>
        <v>5</v>
      </c>
      <c r="L49" s="16">
        <f t="shared" ca="1" si="49"/>
        <v>10</v>
      </c>
      <c r="M49" s="16">
        <f t="shared" ca="1" si="15"/>
        <v>4</v>
      </c>
      <c r="N49" s="16">
        <f t="shared" ca="1" si="16"/>
        <v>7</v>
      </c>
      <c r="O49" s="16">
        <f t="shared" ca="1" si="17"/>
        <v>4</v>
      </c>
      <c r="P49" s="16">
        <f t="shared" ca="1" si="18"/>
        <v>10</v>
      </c>
      <c r="Q49" s="16" t="str">
        <f t="shared" ca="1" si="51"/>
        <v>q</v>
      </c>
      <c r="R49" s="16" t="str">
        <f t="shared" ca="1" si="51"/>
        <v>n</v>
      </c>
      <c r="S49" s="16" t="str">
        <f t="shared" ca="1" si="51"/>
        <v>u</v>
      </c>
      <c r="T49" s="16" t="str">
        <f t="shared" ca="1" si="51"/>
        <v>n</v>
      </c>
      <c r="U49" s="16" t="str">
        <f t="shared" ca="1" si="51"/>
        <v>l</v>
      </c>
      <c r="V49" s="16" t="str">
        <f t="shared" ca="1" si="51"/>
        <v>e</v>
      </c>
      <c r="W49" s="16" t="str">
        <f t="shared" ca="1" si="51"/>
        <v>í</v>
      </c>
      <c r="X49" s="16" t="str">
        <f t="shared" ca="1" si="51"/>
        <v>c</v>
      </c>
      <c r="Y49" s="16" t="str">
        <f t="shared" ca="1" si="51"/>
        <v>i</v>
      </c>
      <c r="Z49" s="16" t="str">
        <f t="shared" ca="1" si="51"/>
        <v>h</v>
      </c>
      <c r="AA49" s="16" t="str">
        <f t="shared" ca="1" si="39"/>
        <v>è</v>
      </c>
      <c r="AB49" s="16" t="str">
        <f t="shared" ca="1" si="40"/>
        <v>q</v>
      </c>
      <c r="AC49" s="16" t="str">
        <f t="shared" ca="1" si="41"/>
        <v>v</v>
      </c>
      <c r="AD49" s="16" t="str">
        <f t="shared" ca="1" si="42"/>
        <v>u</v>
      </c>
      <c r="AE49" s="16" t="str">
        <f t="shared" ca="1" si="43"/>
        <v>x</v>
      </c>
      <c r="AF49" s="16" t="str">
        <f t="shared" ca="1" si="44"/>
        <v>v</v>
      </c>
      <c r="AG49" s="16" t="str">
        <f t="shared" ca="1" si="45"/>
        <v>ụ</v>
      </c>
      <c r="AH49" s="16" t="str">
        <f t="shared" ca="1" si="46"/>
        <v>c</v>
      </c>
      <c r="AI49" s="16" t="str">
        <f t="shared" ca="1" si="47"/>
        <v>q</v>
      </c>
      <c r="AJ49" s="16" t="str">
        <f t="shared" ca="1" si="48"/>
        <v>w</v>
      </c>
      <c r="AK49" s="17" t="str">
        <f t="shared" ca="1" si="19"/>
        <v>qnu</v>
      </c>
      <c r="AL49" s="17" t="str">
        <f t="shared" ca="1" si="20"/>
        <v>qnun</v>
      </c>
      <c r="AM49" s="17" t="str">
        <f t="shared" ca="1" si="21"/>
        <v>qnunl</v>
      </c>
      <c r="AN49" s="17" t="str">
        <f t="shared" ca="1" si="22"/>
        <v>qnunle</v>
      </c>
      <c r="AO49" s="17" t="str">
        <f t="shared" ca="1" si="23"/>
        <v>qnunleí</v>
      </c>
      <c r="AP49" s="17" t="str">
        <f t="shared" ca="1" si="24"/>
        <v>qnunleíc</v>
      </c>
      <c r="AQ49" s="17" t="str">
        <f t="shared" ca="1" si="25"/>
        <v>qnunleíci</v>
      </c>
      <c r="AR49" s="17" t="str">
        <f t="shared" ca="1" si="26"/>
        <v>qnunleícih</v>
      </c>
      <c r="AS49" s="17" t="str">
        <f t="shared" ca="1" si="27"/>
        <v>èqv</v>
      </c>
      <c r="AT49" s="17" t="str">
        <f t="shared" ca="1" si="28"/>
        <v>èqvu</v>
      </c>
      <c r="AU49" s="17" t="str">
        <f t="shared" ca="1" si="29"/>
        <v>èqvux</v>
      </c>
      <c r="AV49" s="17" t="str">
        <f t="shared" ca="1" si="30"/>
        <v>èqvuxv</v>
      </c>
      <c r="AW49" s="17" t="str">
        <f t="shared" ca="1" si="31"/>
        <v>èqvuxvụ</v>
      </c>
      <c r="AX49" s="17" t="str">
        <f t="shared" ca="1" si="32"/>
        <v>èqvuxvục</v>
      </c>
      <c r="AY49" s="17" t="str">
        <f t="shared" ca="1" si="33"/>
        <v>èqvuxvụcq</v>
      </c>
      <c r="AZ49" s="17" t="str">
        <f t="shared" ca="1" si="34"/>
        <v>èqvuxvụcqw</v>
      </c>
    </row>
    <row r="50" spans="1:52" ht="68" x14ac:dyDescent="0.2">
      <c r="A50" s="21" t="s">
        <v>163</v>
      </c>
      <c r="B50" s="22" t="s">
        <v>164</v>
      </c>
      <c r="C50" s="27" t="s">
        <v>165</v>
      </c>
      <c r="D50" s="24" t="s">
        <v>168</v>
      </c>
      <c r="E50" s="27" t="s">
        <v>167</v>
      </c>
      <c r="F50" s="27" t="s">
        <v>166</v>
      </c>
      <c r="G50" s="33" t="str">
        <f t="shared" ca="1" si="50"/>
        <v>fnqbtrpt.gdnágựư</v>
      </c>
      <c r="H50" s="32" t="str">
        <f t="shared" ca="1" si="12"/>
        <v>fnqbtrpt.gdnágựư</v>
      </c>
      <c r="I50" s="31" t="str">
        <f t="shared" ca="1" si="13"/>
        <v>fnqbtrpt.gdnágựư</v>
      </c>
      <c r="J50" s="7">
        <f t="shared" si="35"/>
        <v>50</v>
      </c>
      <c r="K50" s="16">
        <f t="shared" ca="1" si="49"/>
        <v>8</v>
      </c>
      <c r="L50" s="16">
        <f t="shared" ca="1" si="49"/>
        <v>7</v>
      </c>
      <c r="M50" s="16">
        <f t="shared" ca="1" si="15"/>
        <v>7</v>
      </c>
      <c r="N50" s="16">
        <f t="shared" ca="1" si="16"/>
        <v>6</v>
      </c>
      <c r="O50" s="16">
        <f t="shared" ca="1" si="17"/>
        <v>4</v>
      </c>
      <c r="P50" s="16">
        <f t="shared" ca="1" si="18"/>
        <v>7</v>
      </c>
      <c r="Q50" s="16" t="str">
        <f t="shared" ca="1" si="51"/>
        <v>f</v>
      </c>
      <c r="R50" s="16" t="str">
        <f t="shared" ca="1" si="51"/>
        <v>n</v>
      </c>
      <c r="S50" s="16" t="str">
        <f t="shared" ca="1" si="51"/>
        <v>q</v>
      </c>
      <c r="T50" s="16" t="str">
        <f t="shared" ca="1" si="51"/>
        <v>b</v>
      </c>
      <c r="U50" s="16" t="str">
        <f t="shared" ca="1" si="51"/>
        <v>t</v>
      </c>
      <c r="V50" s="16" t="str">
        <f t="shared" ca="1" si="51"/>
        <v>r</v>
      </c>
      <c r="W50" s="16" t="str">
        <f t="shared" ca="1" si="51"/>
        <v>p</v>
      </c>
      <c r="X50" s="16" t="str">
        <f t="shared" ca="1" si="51"/>
        <v>t</v>
      </c>
      <c r="Y50" s="16" t="str">
        <f t="shared" ca="1" si="51"/>
        <v>r</v>
      </c>
      <c r="Z50" s="16" t="str">
        <f t="shared" ca="1" si="51"/>
        <v>b</v>
      </c>
      <c r="AA50" s="16" t="str">
        <f t="shared" ca="1" si="39"/>
        <v>g</v>
      </c>
      <c r="AB50" s="16" t="str">
        <f t="shared" ca="1" si="40"/>
        <v>d</v>
      </c>
      <c r="AC50" s="16" t="str">
        <f t="shared" ca="1" si="41"/>
        <v>n</v>
      </c>
      <c r="AD50" s="16" t="str">
        <f t="shared" ca="1" si="42"/>
        <v>á</v>
      </c>
      <c r="AE50" s="16" t="str">
        <f t="shared" ca="1" si="43"/>
        <v>g</v>
      </c>
      <c r="AF50" s="16" t="str">
        <f t="shared" ca="1" si="44"/>
        <v>ự</v>
      </c>
      <c r="AG50" s="16" t="str">
        <f t="shared" ca="1" si="45"/>
        <v>ư</v>
      </c>
      <c r="AH50" s="16" t="str">
        <f t="shared" ca="1" si="46"/>
        <v>k</v>
      </c>
      <c r="AI50" s="16" t="str">
        <f t="shared" ca="1" si="47"/>
        <v>x</v>
      </c>
      <c r="AJ50" s="16" t="str">
        <f t="shared" ca="1" si="48"/>
        <v>t</v>
      </c>
      <c r="AK50" s="17" t="str">
        <f t="shared" ca="1" si="19"/>
        <v>fnq</v>
      </c>
      <c r="AL50" s="17" t="str">
        <f t="shared" ca="1" si="20"/>
        <v>fnqb</v>
      </c>
      <c r="AM50" s="17" t="str">
        <f t="shared" ca="1" si="21"/>
        <v>fnqbt</v>
      </c>
      <c r="AN50" s="17" t="str">
        <f t="shared" ca="1" si="22"/>
        <v>fnqbtr</v>
      </c>
      <c r="AO50" s="17" t="str">
        <f t="shared" ca="1" si="23"/>
        <v>fnqbtrp</v>
      </c>
      <c r="AP50" s="17" t="str">
        <f t="shared" ca="1" si="24"/>
        <v>fnqbtrpt</v>
      </c>
      <c r="AQ50" s="17" t="str">
        <f t="shared" ca="1" si="25"/>
        <v>fnqbtrptr</v>
      </c>
      <c r="AR50" s="17" t="str">
        <f t="shared" ca="1" si="26"/>
        <v>fnqbtrptrb</v>
      </c>
      <c r="AS50" s="17" t="str">
        <f t="shared" ca="1" si="27"/>
        <v>gdn</v>
      </c>
      <c r="AT50" s="17" t="str">
        <f t="shared" ca="1" si="28"/>
        <v>gdná</v>
      </c>
      <c r="AU50" s="17" t="str">
        <f t="shared" ca="1" si="29"/>
        <v>gdnág</v>
      </c>
      <c r="AV50" s="17" t="str">
        <f t="shared" ca="1" si="30"/>
        <v>gdnágự</v>
      </c>
      <c r="AW50" s="17" t="str">
        <f t="shared" ca="1" si="31"/>
        <v>gdnágựư</v>
      </c>
      <c r="AX50" s="17" t="str">
        <f t="shared" ca="1" si="32"/>
        <v>gdnágựưk</v>
      </c>
      <c r="AY50" s="17" t="str">
        <f t="shared" ca="1" si="33"/>
        <v>gdnágựưkx</v>
      </c>
      <c r="AZ50" s="17" t="str">
        <f t="shared" ca="1" si="34"/>
        <v>gdnágựưkxt</v>
      </c>
    </row>
    <row r="51" spans="1:52" ht="51" x14ac:dyDescent="0.2">
      <c r="A51" s="21" t="s">
        <v>61</v>
      </c>
      <c r="B51" s="22" t="s">
        <v>60</v>
      </c>
      <c r="C51" s="23" t="s">
        <v>59</v>
      </c>
      <c r="D51" s="24" t="s">
        <v>171</v>
      </c>
      <c r="E51" s="27" t="s">
        <v>170</v>
      </c>
      <c r="F51" s="27" t="s">
        <v>169</v>
      </c>
      <c r="G51" s="33" t="str">
        <f t="shared" ca="1" si="50"/>
        <v>hòòzuèáhe.òyèsỵup</v>
      </c>
      <c r="H51" s="32" t="str">
        <f t="shared" ca="1" si="12"/>
        <v>hòòzuèáhe.òyèsỵup</v>
      </c>
      <c r="I51" s="31" t="str">
        <f t="shared" ca="1" si="13"/>
        <v>hòòzuèáhe.òyèsỵup</v>
      </c>
      <c r="J51" s="7">
        <f t="shared" si="35"/>
        <v>51</v>
      </c>
      <c r="K51" s="16">
        <f t="shared" ca="1" si="49"/>
        <v>9</v>
      </c>
      <c r="L51" s="16">
        <f t="shared" ca="1" si="49"/>
        <v>7</v>
      </c>
      <c r="M51" s="16">
        <f t="shared" ca="1" si="15"/>
        <v>2</v>
      </c>
      <c r="N51" s="16">
        <f t="shared" ca="1" si="16"/>
        <v>5</v>
      </c>
      <c r="O51" s="16">
        <f t="shared" ca="1" si="17"/>
        <v>2</v>
      </c>
      <c r="P51" s="16">
        <f t="shared" ca="1" si="18"/>
        <v>7</v>
      </c>
      <c r="Q51" s="16" t="str">
        <f t="shared" ca="1" si="51"/>
        <v>h</v>
      </c>
      <c r="R51" s="16" t="str">
        <f t="shared" ca="1" si="51"/>
        <v>ò</v>
      </c>
      <c r="S51" s="16" t="str">
        <f t="shared" ca="1" si="51"/>
        <v>ò</v>
      </c>
      <c r="T51" s="16" t="str">
        <f t="shared" ca="1" si="51"/>
        <v>z</v>
      </c>
      <c r="U51" s="16" t="str">
        <f t="shared" ca="1" si="51"/>
        <v>u</v>
      </c>
      <c r="V51" s="16" t="str">
        <f t="shared" ca="1" si="51"/>
        <v>è</v>
      </c>
      <c r="W51" s="16" t="str">
        <f t="shared" ca="1" si="51"/>
        <v>á</v>
      </c>
      <c r="X51" s="16" t="str">
        <f t="shared" ca="1" si="51"/>
        <v>h</v>
      </c>
      <c r="Y51" s="16" t="str">
        <f t="shared" ca="1" si="51"/>
        <v>e</v>
      </c>
      <c r="Z51" s="16" t="str">
        <f t="shared" ca="1" si="51"/>
        <v>q</v>
      </c>
      <c r="AA51" s="16" t="str">
        <f t="shared" ca="1" si="39"/>
        <v>ò</v>
      </c>
      <c r="AB51" s="16" t="str">
        <f t="shared" ca="1" si="40"/>
        <v>y</v>
      </c>
      <c r="AC51" s="16" t="str">
        <f t="shared" ca="1" si="41"/>
        <v>è</v>
      </c>
      <c r="AD51" s="16" t="str">
        <f t="shared" ca="1" si="42"/>
        <v>s</v>
      </c>
      <c r="AE51" s="16" t="str">
        <f t="shared" ca="1" si="43"/>
        <v>ỵ</v>
      </c>
      <c r="AF51" s="16" t="str">
        <f t="shared" ca="1" si="44"/>
        <v>u</v>
      </c>
      <c r="AG51" s="16" t="str">
        <f t="shared" ca="1" si="45"/>
        <v>p</v>
      </c>
      <c r="AH51" s="16" t="str">
        <f t="shared" ca="1" si="46"/>
        <v>p</v>
      </c>
      <c r="AI51" s="16" t="str">
        <f t="shared" ca="1" si="47"/>
        <v>n</v>
      </c>
      <c r="AJ51" s="16" t="str">
        <f t="shared" ca="1" si="48"/>
        <v>u</v>
      </c>
      <c r="AK51" s="17" t="str">
        <f t="shared" ca="1" si="19"/>
        <v>hòò</v>
      </c>
      <c r="AL51" s="17" t="str">
        <f t="shared" ca="1" si="20"/>
        <v>hòòz</v>
      </c>
      <c r="AM51" s="17" t="str">
        <f t="shared" ca="1" si="21"/>
        <v>hòòzu</v>
      </c>
      <c r="AN51" s="17" t="str">
        <f t="shared" ca="1" si="22"/>
        <v>hòòzuè</v>
      </c>
      <c r="AO51" s="17" t="str">
        <f t="shared" ca="1" si="23"/>
        <v>hòòzuèá</v>
      </c>
      <c r="AP51" s="17" t="str">
        <f t="shared" ca="1" si="24"/>
        <v>hòòzuèáh</v>
      </c>
      <c r="AQ51" s="17" t="str">
        <f t="shared" ca="1" si="25"/>
        <v>hòòzuèáhe</v>
      </c>
      <c r="AR51" s="17" t="str">
        <f t="shared" ca="1" si="26"/>
        <v>hòòzuèáheq</v>
      </c>
      <c r="AS51" s="17" t="str">
        <f t="shared" ca="1" si="27"/>
        <v>òyè</v>
      </c>
      <c r="AT51" s="17" t="str">
        <f t="shared" ca="1" si="28"/>
        <v>òyès</v>
      </c>
      <c r="AU51" s="17" t="str">
        <f t="shared" ca="1" si="29"/>
        <v>òyèsỵ</v>
      </c>
      <c r="AV51" s="17" t="str">
        <f t="shared" ca="1" si="30"/>
        <v>òyèsỵu</v>
      </c>
      <c r="AW51" s="17" t="str">
        <f t="shared" ca="1" si="31"/>
        <v>òyèsỵup</v>
      </c>
      <c r="AX51" s="17" t="str">
        <f t="shared" ca="1" si="32"/>
        <v>òyèsỵupp</v>
      </c>
      <c r="AY51" s="17" t="str">
        <f t="shared" ca="1" si="33"/>
        <v>òyèsỵuppn</v>
      </c>
      <c r="AZ51" s="17" t="str">
        <f t="shared" ca="1" si="34"/>
        <v>òyèsỵuppnu</v>
      </c>
    </row>
  </sheetData>
  <sortState ref="A3:F51">
    <sortCondition ref="A3:A51"/>
  </sortState>
  <mergeCells count="1">
    <mergeCell ref="G1:I1"/>
  </mergeCells>
  <hyperlinks>
    <hyperlink ref="G3" r:id="rId1" display="http://www.icann.org/" xr:uid="{5C6F2059-F765-2647-A42F-544A8A71633E}"/>
    <hyperlink ref="G3:I51" r:id="rId2" display="http://www.icann.org/" xr:uid="{74845177-0F6E-2844-8125-9B88F8DF4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0BD8-AD37-654A-9E3E-755B209A076E}">
  <dimension ref="A1:H221"/>
  <sheetViews>
    <sheetView topLeftCell="A21" zoomScale="160" zoomScaleNormal="160" workbookViewId="0">
      <selection activeCell="J30" sqref="J30"/>
    </sheetView>
  </sheetViews>
  <sheetFormatPr baseColWidth="10" defaultRowHeight="16" x14ac:dyDescent="0.2"/>
  <sheetData>
    <row r="1" spans="1:8" x14ac:dyDescent="0.2">
      <c r="A1" s="12">
        <v>1</v>
      </c>
      <c r="B1" s="12" t="s">
        <v>8</v>
      </c>
      <c r="C1">
        <v>1</v>
      </c>
      <c r="D1" t="s">
        <v>8</v>
      </c>
      <c r="E1">
        <v>1</v>
      </c>
      <c r="F1" t="s">
        <v>8</v>
      </c>
      <c r="G1">
        <v>1</v>
      </c>
      <c r="H1" t="s">
        <v>8</v>
      </c>
    </row>
    <row r="2" spans="1:8" x14ac:dyDescent="0.2">
      <c r="A2" s="12">
        <v>2</v>
      </c>
      <c r="B2" s="12" t="s">
        <v>177</v>
      </c>
      <c r="C2">
        <v>2</v>
      </c>
      <c r="D2" t="s">
        <v>9</v>
      </c>
      <c r="E2">
        <v>2</v>
      </c>
      <c r="F2" t="s">
        <v>288</v>
      </c>
      <c r="G2">
        <v>2</v>
      </c>
      <c r="H2" t="s">
        <v>177</v>
      </c>
    </row>
    <row r="3" spans="1:8" x14ac:dyDescent="0.2">
      <c r="A3" s="12">
        <v>3</v>
      </c>
      <c r="B3" s="12" t="s">
        <v>222</v>
      </c>
      <c r="C3">
        <v>3</v>
      </c>
      <c r="D3" t="s">
        <v>177</v>
      </c>
      <c r="E3">
        <v>3</v>
      </c>
      <c r="F3" t="s">
        <v>287</v>
      </c>
      <c r="G3">
        <v>3</v>
      </c>
      <c r="H3" t="s">
        <v>222</v>
      </c>
    </row>
    <row r="4" spans="1:8" x14ac:dyDescent="0.2">
      <c r="A4" s="12">
        <v>4</v>
      </c>
      <c r="B4" s="12" t="s">
        <v>183</v>
      </c>
      <c r="C4">
        <v>4</v>
      </c>
      <c r="D4" t="s">
        <v>222</v>
      </c>
      <c r="E4">
        <v>4</v>
      </c>
      <c r="F4" t="s">
        <v>16</v>
      </c>
      <c r="G4">
        <v>4</v>
      </c>
      <c r="H4" t="s">
        <v>183</v>
      </c>
    </row>
    <row r="5" spans="1:8" x14ac:dyDescent="0.2">
      <c r="A5" s="12">
        <v>5</v>
      </c>
      <c r="B5" s="12" t="s">
        <v>22</v>
      </c>
      <c r="C5">
        <v>5</v>
      </c>
      <c r="D5" t="s">
        <v>183</v>
      </c>
      <c r="E5">
        <v>5</v>
      </c>
      <c r="F5" t="s">
        <v>389</v>
      </c>
      <c r="G5">
        <v>5</v>
      </c>
      <c r="H5" t="s">
        <v>22</v>
      </c>
    </row>
    <row r="6" spans="1:8" x14ac:dyDescent="0.2">
      <c r="A6" s="12">
        <v>6</v>
      </c>
      <c r="B6" s="12" t="s">
        <v>223</v>
      </c>
      <c r="C6">
        <v>6</v>
      </c>
      <c r="D6" t="s">
        <v>22</v>
      </c>
      <c r="E6">
        <v>6</v>
      </c>
      <c r="F6" t="s">
        <v>390</v>
      </c>
      <c r="G6">
        <v>6</v>
      </c>
      <c r="H6" t="s">
        <v>223</v>
      </c>
    </row>
    <row r="7" spans="1:8" x14ac:dyDescent="0.2">
      <c r="A7" s="12">
        <v>7</v>
      </c>
      <c r="B7" s="12" t="s">
        <v>224</v>
      </c>
      <c r="C7">
        <v>7</v>
      </c>
      <c r="D7" t="s">
        <v>23</v>
      </c>
      <c r="E7">
        <v>7</v>
      </c>
      <c r="F7" t="s">
        <v>392</v>
      </c>
      <c r="G7">
        <v>7</v>
      </c>
      <c r="H7" t="s">
        <v>224</v>
      </c>
    </row>
    <row r="8" spans="1:8" x14ac:dyDescent="0.2">
      <c r="A8" s="12">
        <v>8</v>
      </c>
      <c r="B8" s="12" t="s">
        <v>225</v>
      </c>
      <c r="C8">
        <v>8</v>
      </c>
      <c r="D8" t="s">
        <v>223</v>
      </c>
      <c r="E8">
        <v>8</v>
      </c>
      <c r="F8" t="s">
        <v>391</v>
      </c>
      <c r="G8">
        <v>8</v>
      </c>
      <c r="H8" t="s">
        <v>225</v>
      </c>
    </row>
    <row r="9" spans="1:8" x14ac:dyDescent="0.2">
      <c r="A9" s="12">
        <v>9</v>
      </c>
      <c r="B9" s="12" t="s">
        <v>64</v>
      </c>
      <c r="C9">
        <v>9</v>
      </c>
      <c r="D9" t="s">
        <v>224</v>
      </c>
      <c r="E9">
        <v>9</v>
      </c>
      <c r="F9" t="s">
        <v>2</v>
      </c>
      <c r="G9">
        <v>9</v>
      </c>
      <c r="H9" t="s">
        <v>64</v>
      </c>
    </row>
    <row r="10" spans="1:8" x14ac:dyDescent="0.2">
      <c r="A10" s="12">
        <v>10</v>
      </c>
      <c r="B10" s="12" t="s">
        <v>71</v>
      </c>
      <c r="C10">
        <v>10</v>
      </c>
      <c r="D10" t="s">
        <v>280</v>
      </c>
      <c r="E10">
        <v>10</v>
      </c>
      <c r="F10" t="s">
        <v>385</v>
      </c>
      <c r="G10">
        <v>10</v>
      </c>
      <c r="H10" t="s">
        <v>71</v>
      </c>
    </row>
    <row r="11" spans="1:8" x14ac:dyDescent="0.2">
      <c r="A11" s="12">
        <v>11</v>
      </c>
      <c r="B11" s="12" t="s">
        <v>77</v>
      </c>
      <c r="C11">
        <v>11</v>
      </c>
      <c r="D11" t="s">
        <v>225</v>
      </c>
      <c r="E11">
        <v>11</v>
      </c>
      <c r="F11" t="s">
        <v>386</v>
      </c>
      <c r="G11">
        <v>11</v>
      </c>
      <c r="H11" t="s">
        <v>77</v>
      </c>
    </row>
    <row r="12" spans="1:8" x14ac:dyDescent="0.2">
      <c r="A12" s="12">
        <v>12</v>
      </c>
      <c r="B12" s="12" t="s">
        <v>83</v>
      </c>
      <c r="C12">
        <v>12</v>
      </c>
      <c r="D12" t="s">
        <v>64</v>
      </c>
      <c r="E12">
        <v>12</v>
      </c>
      <c r="F12" t="s">
        <v>388</v>
      </c>
      <c r="G12">
        <v>12</v>
      </c>
      <c r="H12" t="s">
        <v>83</v>
      </c>
    </row>
    <row r="13" spans="1:8" x14ac:dyDescent="0.2">
      <c r="A13" s="12">
        <v>13</v>
      </c>
      <c r="B13" s="12" t="s">
        <v>89</v>
      </c>
      <c r="C13">
        <v>13</v>
      </c>
      <c r="D13" t="s">
        <v>65</v>
      </c>
      <c r="E13">
        <v>13</v>
      </c>
      <c r="F13" t="s">
        <v>387</v>
      </c>
      <c r="G13">
        <v>13</v>
      </c>
      <c r="H13" t="s">
        <v>89</v>
      </c>
    </row>
    <row r="14" spans="1:8" x14ac:dyDescent="0.2">
      <c r="A14" s="12">
        <v>14</v>
      </c>
      <c r="B14" s="12" t="s">
        <v>97</v>
      </c>
      <c r="C14">
        <v>14</v>
      </c>
      <c r="D14" t="s">
        <v>71</v>
      </c>
      <c r="E14">
        <v>14</v>
      </c>
      <c r="F14" t="s">
        <v>358</v>
      </c>
      <c r="G14">
        <v>14</v>
      </c>
      <c r="H14" t="s">
        <v>97</v>
      </c>
    </row>
    <row r="15" spans="1:8" x14ac:dyDescent="0.2">
      <c r="A15" s="12">
        <v>15</v>
      </c>
      <c r="B15" s="12" t="s">
        <v>107</v>
      </c>
      <c r="C15">
        <v>15</v>
      </c>
      <c r="D15" t="s">
        <v>77</v>
      </c>
      <c r="E15">
        <v>15</v>
      </c>
      <c r="F15" t="s">
        <v>291</v>
      </c>
      <c r="G15">
        <v>15</v>
      </c>
      <c r="H15" t="s">
        <v>107</v>
      </c>
    </row>
    <row r="16" spans="1:8" x14ac:dyDescent="0.2">
      <c r="A16" s="12">
        <v>16</v>
      </c>
      <c r="B16" s="12" t="s">
        <v>226</v>
      </c>
      <c r="C16">
        <v>16</v>
      </c>
      <c r="D16" t="s">
        <v>83</v>
      </c>
      <c r="E16">
        <v>16</v>
      </c>
      <c r="F16" t="s">
        <v>290</v>
      </c>
      <c r="G16">
        <v>16</v>
      </c>
      <c r="H16" t="s">
        <v>226</v>
      </c>
    </row>
    <row r="17" spans="1:8" x14ac:dyDescent="0.2">
      <c r="A17" s="12">
        <v>17</v>
      </c>
      <c r="B17" s="12" t="s">
        <v>227</v>
      </c>
      <c r="C17">
        <v>17</v>
      </c>
      <c r="D17" t="s">
        <v>89</v>
      </c>
      <c r="E17">
        <v>17</v>
      </c>
      <c r="F17" t="s">
        <v>289</v>
      </c>
      <c r="G17">
        <v>17</v>
      </c>
      <c r="H17" t="s">
        <v>227</v>
      </c>
    </row>
    <row r="18" spans="1:8" x14ac:dyDescent="0.2">
      <c r="A18" s="12">
        <v>18</v>
      </c>
      <c r="B18" s="12" t="s">
        <v>228</v>
      </c>
      <c r="C18">
        <v>18</v>
      </c>
      <c r="D18" t="s">
        <v>281</v>
      </c>
      <c r="E18">
        <v>18</v>
      </c>
      <c r="F18" t="s">
        <v>172</v>
      </c>
      <c r="G18">
        <v>18</v>
      </c>
      <c r="H18" t="s">
        <v>228</v>
      </c>
    </row>
    <row r="19" spans="1:8" x14ac:dyDescent="0.2">
      <c r="A19" s="12">
        <v>19</v>
      </c>
      <c r="B19" s="12" t="s">
        <v>138</v>
      </c>
      <c r="C19">
        <v>19</v>
      </c>
      <c r="D19" t="s">
        <v>97</v>
      </c>
      <c r="E19">
        <v>19</v>
      </c>
      <c r="F19" t="s">
        <v>310</v>
      </c>
      <c r="G19">
        <v>19</v>
      </c>
      <c r="H19" t="s">
        <v>138</v>
      </c>
    </row>
    <row r="20" spans="1:8" x14ac:dyDescent="0.2">
      <c r="A20" s="12">
        <v>20</v>
      </c>
      <c r="B20" s="12" t="s">
        <v>144</v>
      </c>
      <c r="C20">
        <v>20</v>
      </c>
      <c r="D20" t="s">
        <v>282</v>
      </c>
      <c r="E20">
        <v>20</v>
      </c>
      <c r="F20" t="s">
        <v>384</v>
      </c>
      <c r="G20">
        <v>20</v>
      </c>
      <c r="H20" t="s">
        <v>144</v>
      </c>
    </row>
    <row r="21" spans="1:8" x14ac:dyDescent="0.2">
      <c r="A21" s="12">
        <v>21</v>
      </c>
      <c r="B21" s="12" t="s">
        <v>156</v>
      </c>
      <c r="C21">
        <v>21</v>
      </c>
      <c r="D21" t="s">
        <v>283</v>
      </c>
      <c r="E21">
        <v>21</v>
      </c>
      <c r="F21" t="s">
        <v>11</v>
      </c>
      <c r="G21">
        <v>21</v>
      </c>
      <c r="H21" t="s">
        <v>156</v>
      </c>
    </row>
    <row r="22" spans="1:8" x14ac:dyDescent="0.2">
      <c r="A22" s="12">
        <v>22</v>
      </c>
      <c r="B22" s="12" t="s">
        <v>229</v>
      </c>
      <c r="C22">
        <v>22</v>
      </c>
      <c r="D22" t="s">
        <v>107</v>
      </c>
      <c r="E22">
        <v>22</v>
      </c>
      <c r="F22" t="s">
        <v>17</v>
      </c>
      <c r="G22">
        <v>22</v>
      </c>
      <c r="H22" t="s">
        <v>229</v>
      </c>
    </row>
    <row r="23" spans="1:8" x14ac:dyDescent="0.2">
      <c r="A23" s="12">
        <v>23</v>
      </c>
      <c r="B23" s="12" t="s">
        <v>230</v>
      </c>
      <c r="C23">
        <v>23</v>
      </c>
      <c r="D23" t="s">
        <v>284</v>
      </c>
      <c r="E23">
        <v>23</v>
      </c>
      <c r="F23" t="s">
        <v>3</v>
      </c>
      <c r="G23">
        <v>23</v>
      </c>
      <c r="H23" t="s">
        <v>230</v>
      </c>
    </row>
    <row r="24" spans="1:8" x14ac:dyDescent="0.2">
      <c r="A24" s="12">
        <v>24</v>
      </c>
      <c r="B24" s="12" t="s">
        <v>231</v>
      </c>
      <c r="C24">
        <v>24</v>
      </c>
      <c r="D24" t="s">
        <v>108</v>
      </c>
      <c r="E24">
        <v>24</v>
      </c>
      <c r="F24" t="s">
        <v>9</v>
      </c>
      <c r="G24">
        <v>24</v>
      </c>
      <c r="H24" t="s">
        <v>231</v>
      </c>
    </row>
    <row r="25" spans="1:8" x14ac:dyDescent="0.2">
      <c r="A25" s="12">
        <v>25</v>
      </c>
      <c r="B25" s="12" t="s">
        <v>59</v>
      </c>
      <c r="C25">
        <v>25</v>
      </c>
      <c r="D25" t="s">
        <v>226</v>
      </c>
      <c r="E25">
        <v>25</v>
      </c>
      <c r="F25" t="s">
        <v>292</v>
      </c>
      <c r="G25">
        <v>25</v>
      </c>
      <c r="H25" t="s">
        <v>59</v>
      </c>
    </row>
    <row r="26" spans="1:8" x14ac:dyDescent="0.2">
      <c r="A26" s="12">
        <v>26</v>
      </c>
      <c r="B26" s="12" t="s">
        <v>232</v>
      </c>
      <c r="C26">
        <v>26</v>
      </c>
      <c r="D26" t="s">
        <v>227</v>
      </c>
      <c r="E26">
        <v>26</v>
      </c>
      <c r="F26" t="s">
        <v>177</v>
      </c>
      <c r="G26">
        <v>26</v>
      </c>
      <c r="H26" t="s">
        <v>232</v>
      </c>
    </row>
    <row r="27" spans="1:8" x14ac:dyDescent="0.2">
      <c r="A27" s="13">
        <v>27</v>
      </c>
      <c r="B27" s="13" t="s">
        <v>288</v>
      </c>
      <c r="C27">
        <v>27</v>
      </c>
      <c r="D27" t="s">
        <v>228</v>
      </c>
      <c r="E27">
        <v>27</v>
      </c>
      <c r="F27" t="s">
        <v>367</v>
      </c>
      <c r="G27">
        <v>27</v>
      </c>
      <c r="H27" t="s">
        <v>288</v>
      </c>
    </row>
    <row r="28" spans="1:8" x14ac:dyDescent="0.2">
      <c r="A28" s="13">
        <v>28</v>
      </c>
      <c r="B28" s="13" t="s">
        <v>43</v>
      </c>
      <c r="C28">
        <v>28</v>
      </c>
      <c r="D28" t="s">
        <v>285</v>
      </c>
      <c r="E28">
        <v>28</v>
      </c>
      <c r="F28" t="s">
        <v>222</v>
      </c>
      <c r="G28">
        <v>28</v>
      </c>
      <c r="H28" t="s">
        <v>287</v>
      </c>
    </row>
    <row r="29" spans="1:8" x14ac:dyDescent="0.2">
      <c r="A29" s="13">
        <v>29</v>
      </c>
      <c r="B29" s="13" t="s">
        <v>296</v>
      </c>
      <c r="C29">
        <v>29</v>
      </c>
      <c r="D29" t="s">
        <v>138</v>
      </c>
      <c r="E29">
        <v>29</v>
      </c>
      <c r="F29" t="s">
        <v>311</v>
      </c>
      <c r="G29">
        <v>29</v>
      </c>
      <c r="H29" t="s">
        <v>290</v>
      </c>
    </row>
    <row r="30" spans="1:8" x14ac:dyDescent="0.2">
      <c r="A30" s="13">
        <v>30</v>
      </c>
      <c r="B30" s="13" t="s">
        <v>115</v>
      </c>
      <c r="C30">
        <v>30</v>
      </c>
      <c r="D30" t="s">
        <v>144</v>
      </c>
      <c r="E30">
        <v>30</v>
      </c>
      <c r="F30" t="s">
        <v>312</v>
      </c>
      <c r="G30">
        <v>30</v>
      </c>
      <c r="H30" t="s">
        <v>314</v>
      </c>
    </row>
    <row r="31" spans="1:8" x14ac:dyDescent="0.2">
      <c r="A31" s="13">
        <v>31</v>
      </c>
      <c r="B31" s="13" t="s">
        <v>305</v>
      </c>
      <c r="C31">
        <v>31</v>
      </c>
      <c r="D31" t="s">
        <v>156</v>
      </c>
      <c r="E31">
        <v>31</v>
      </c>
      <c r="F31" t="s">
        <v>314</v>
      </c>
      <c r="G31">
        <v>31</v>
      </c>
      <c r="H31" t="s">
        <v>367</v>
      </c>
    </row>
    <row r="32" spans="1:8" x14ac:dyDescent="0.2">
      <c r="A32">
        <v>32</v>
      </c>
      <c r="C32">
        <v>32</v>
      </c>
      <c r="D32" t="s">
        <v>229</v>
      </c>
      <c r="E32">
        <v>32</v>
      </c>
      <c r="F32" t="s">
        <v>313</v>
      </c>
      <c r="G32">
        <v>32</v>
      </c>
      <c r="H32" t="s">
        <v>311</v>
      </c>
    </row>
    <row r="33" spans="1:8" x14ac:dyDescent="0.2">
      <c r="A33">
        <v>33</v>
      </c>
      <c r="C33">
        <v>33</v>
      </c>
      <c r="D33" t="s">
        <v>230</v>
      </c>
      <c r="E33">
        <v>33</v>
      </c>
      <c r="F33" t="s">
        <v>293</v>
      </c>
      <c r="G33">
        <v>33</v>
      </c>
      <c r="H33" t="s">
        <v>312</v>
      </c>
    </row>
    <row r="34" spans="1:8" x14ac:dyDescent="0.2">
      <c r="A34">
        <v>34</v>
      </c>
      <c r="C34">
        <v>34</v>
      </c>
      <c r="D34" t="s">
        <v>231</v>
      </c>
      <c r="E34">
        <v>34</v>
      </c>
      <c r="F34" t="s">
        <v>183</v>
      </c>
      <c r="G34">
        <v>34</v>
      </c>
      <c r="H34" t="s">
        <v>314</v>
      </c>
    </row>
    <row r="35" spans="1:8" x14ac:dyDescent="0.2">
      <c r="A35">
        <v>35</v>
      </c>
      <c r="C35">
        <v>35</v>
      </c>
      <c r="D35" t="s">
        <v>59</v>
      </c>
      <c r="E35">
        <v>35</v>
      </c>
      <c r="F35" t="s">
        <v>315</v>
      </c>
      <c r="G35">
        <v>35</v>
      </c>
      <c r="H35" t="s">
        <v>183</v>
      </c>
    </row>
    <row r="36" spans="1:8" x14ac:dyDescent="0.2">
      <c r="A36">
        <v>36</v>
      </c>
      <c r="C36">
        <v>36</v>
      </c>
      <c r="D36" t="s">
        <v>232</v>
      </c>
      <c r="E36">
        <v>36</v>
      </c>
      <c r="F36" t="s">
        <v>316</v>
      </c>
      <c r="G36">
        <v>36</v>
      </c>
      <c r="H36" t="s">
        <v>315</v>
      </c>
    </row>
    <row r="37" spans="1:8" x14ac:dyDescent="0.2">
      <c r="A37">
        <v>37</v>
      </c>
      <c r="C37">
        <v>37</v>
      </c>
      <c r="D37" t="s">
        <v>286</v>
      </c>
      <c r="E37">
        <v>37</v>
      </c>
      <c r="F37" t="s">
        <v>184</v>
      </c>
      <c r="G37">
        <v>37</v>
      </c>
      <c r="H37" t="s">
        <v>316</v>
      </c>
    </row>
    <row r="38" spans="1:8" x14ac:dyDescent="0.2">
      <c r="A38">
        <v>38</v>
      </c>
      <c r="C38">
        <v>38</v>
      </c>
      <c r="D38" t="s">
        <v>287</v>
      </c>
      <c r="E38">
        <v>38</v>
      </c>
      <c r="F38" t="s">
        <v>279</v>
      </c>
      <c r="G38">
        <v>38</v>
      </c>
      <c r="H38" t="s">
        <v>47</v>
      </c>
    </row>
    <row r="39" spans="1:8" x14ac:dyDescent="0.2">
      <c r="A39">
        <v>39</v>
      </c>
      <c r="C39">
        <v>39</v>
      </c>
      <c r="D39" t="s">
        <v>288</v>
      </c>
      <c r="E39">
        <v>39</v>
      </c>
      <c r="F39" t="s">
        <v>370</v>
      </c>
      <c r="G39">
        <v>39</v>
      </c>
      <c r="H39" t="s">
        <v>43</v>
      </c>
    </row>
    <row r="40" spans="1:8" x14ac:dyDescent="0.2">
      <c r="A40">
        <v>40</v>
      </c>
      <c r="C40">
        <v>40</v>
      </c>
      <c r="D40" t="s">
        <v>2</v>
      </c>
      <c r="E40">
        <v>40</v>
      </c>
      <c r="F40" t="s">
        <v>371</v>
      </c>
      <c r="G40">
        <v>40</v>
      </c>
      <c r="H40" t="s">
        <v>52</v>
      </c>
    </row>
    <row r="41" spans="1:8" x14ac:dyDescent="0.2">
      <c r="A41">
        <v>41</v>
      </c>
      <c r="C41">
        <v>41</v>
      </c>
      <c r="D41" t="s">
        <v>289</v>
      </c>
      <c r="E41">
        <v>41</v>
      </c>
      <c r="F41" t="s">
        <v>22</v>
      </c>
      <c r="G41">
        <v>41</v>
      </c>
      <c r="H41" t="s">
        <v>35</v>
      </c>
    </row>
    <row r="42" spans="1:8" x14ac:dyDescent="0.2">
      <c r="A42">
        <v>42</v>
      </c>
      <c r="C42">
        <v>42</v>
      </c>
      <c r="D42" t="s">
        <v>290</v>
      </c>
      <c r="E42">
        <v>42</v>
      </c>
      <c r="F42" t="s">
        <v>47</v>
      </c>
      <c r="G42">
        <v>42</v>
      </c>
      <c r="H42" t="s">
        <v>355</v>
      </c>
    </row>
    <row r="43" spans="1:8" x14ac:dyDescent="0.2">
      <c r="A43">
        <v>43</v>
      </c>
      <c r="C43">
        <v>43</v>
      </c>
      <c r="D43" t="s">
        <v>291</v>
      </c>
      <c r="E43">
        <v>43</v>
      </c>
      <c r="F43" t="s">
        <v>43</v>
      </c>
      <c r="G43">
        <v>43</v>
      </c>
      <c r="H43" t="s">
        <v>321</v>
      </c>
    </row>
    <row r="44" spans="1:8" x14ac:dyDescent="0.2">
      <c r="A44">
        <v>44</v>
      </c>
      <c r="C44">
        <v>44</v>
      </c>
      <c r="D44" t="s">
        <v>292</v>
      </c>
      <c r="E44">
        <v>44</v>
      </c>
      <c r="F44" t="s">
        <v>52</v>
      </c>
      <c r="G44">
        <v>44</v>
      </c>
      <c r="H44" t="s">
        <v>320</v>
      </c>
    </row>
    <row r="45" spans="1:8" x14ac:dyDescent="0.2">
      <c r="A45">
        <v>45</v>
      </c>
      <c r="C45">
        <v>45</v>
      </c>
      <c r="D45" t="s">
        <v>293</v>
      </c>
      <c r="E45">
        <v>45</v>
      </c>
      <c r="F45" t="s">
        <v>395</v>
      </c>
      <c r="G45">
        <v>45</v>
      </c>
      <c r="H45" t="s">
        <v>363</v>
      </c>
    </row>
    <row r="46" spans="1:8" x14ac:dyDescent="0.2">
      <c r="A46">
        <v>46</v>
      </c>
      <c r="C46">
        <v>46</v>
      </c>
      <c r="D46" t="s">
        <v>43</v>
      </c>
      <c r="E46">
        <v>46</v>
      </c>
      <c r="F46" t="s">
        <v>396</v>
      </c>
      <c r="G46">
        <v>46</v>
      </c>
      <c r="H46" t="s">
        <v>324</v>
      </c>
    </row>
    <row r="47" spans="1:8" x14ac:dyDescent="0.2">
      <c r="A47">
        <v>47</v>
      </c>
      <c r="C47">
        <v>47</v>
      </c>
      <c r="D47" t="s">
        <v>47</v>
      </c>
      <c r="E47">
        <v>47</v>
      </c>
      <c r="F47" t="s">
        <v>398</v>
      </c>
      <c r="G47">
        <v>47</v>
      </c>
      <c r="H47" t="s">
        <v>325</v>
      </c>
    </row>
    <row r="48" spans="1:8" x14ac:dyDescent="0.2">
      <c r="A48">
        <v>48</v>
      </c>
      <c r="C48">
        <v>48</v>
      </c>
      <c r="D48" t="s">
        <v>52</v>
      </c>
      <c r="E48">
        <v>48</v>
      </c>
      <c r="F48" t="s">
        <v>397</v>
      </c>
      <c r="G48">
        <v>48</v>
      </c>
      <c r="H48" t="s">
        <v>296</v>
      </c>
    </row>
    <row r="49" spans="1:8" x14ac:dyDescent="0.2">
      <c r="A49">
        <v>49</v>
      </c>
      <c r="C49">
        <v>49</v>
      </c>
      <c r="D49" t="s">
        <v>294</v>
      </c>
      <c r="E49">
        <v>49</v>
      </c>
      <c r="F49" t="s">
        <v>319</v>
      </c>
      <c r="G49">
        <v>49</v>
      </c>
      <c r="H49" t="s">
        <v>295</v>
      </c>
    </row>
    <row r="50" spans="1:8" x14ac:dyDescent="0.2">
      <c r="A50">
        <v>50</v>
      </c>
      <c r="C50">
        <v>50</v>
      </c>
      <c r="D50" t="s">
        <v>295</v>
      </c>
      <c r="E50">
        <v>50</v>
      </c>
      <c r="F50" t="s">
        <v>294</v>
      </c>
      <c r="G50">
        <v>50</v>
      </c>
      <c r="H50" t="s">
        <v>297</v>
      </c>
    </row>
    <row r="51" spans="1:8" x14ac:dyDescent="0.2">
      <c r="A51">
        <v>51</v>
      </c>
      <c r="C51">
        <v>51</v>
      </c>
      <c r="D51" t="s">
        <v>296</v>
      </c>
      <c r="E51">
        <v>51</v>
      </c>
      <c r="F51" t="s">
        <v>394</v>
      </c>
      <c r="G51">
        <v>51</v>
      </c>
      <c r="H51" t="s">
        <v>329</v>
      </c>
    </row>
    <row r="52" spans="1:8" x14ac:dyDescent="0.2">
      <c r="A52">
        <v>52</v>
      </c>
      <c r="C52">
        <v>52</v>
      </c>
      <c r="D52" t="s">
        <v>297</v>
      </c>
      <c r="E52">
        <v>52</v>
      </c>
      <c r="F52" t="s">
        <v>318</v>
      </c>
      <c r="G52">
        <v>52</v>
      </c>
      <c r="H52" t="s">
        <v>328</v>
      </c>
    </row>
    <row r="53" spans="1:8" x14ac:dyDescent="0.2">
      <c r="A53">
        <v>53</v>
      </c>
      <c r="C53">
        <v>53</v>
      </c>
      <c r="D53" t="s">
        <v>298</v>
      </c>
      <c r="E53">
        <v>53</v>
      </c>
      <c r="F53" t="s">
        <v>25</v>
      </c>
      <c r="G53">
        <v>53</v>
      </c>
      <c r="H53" t="s">
        <v>375</v>
      </c>
    </row>
    <row r="54" spans="1:8" x14ac:dyDescent="0.2">
      <c r="A54">
        <v>54</v>
      </c>
      <c r="C54">
        <v>54</v>
      </c>
      <c r="D54" t="s">
        <v>279</v>
      </c>
      <c r="E54">
        <v>54</v>
      </c>
      <c r="F54" t="s">
        <v>317</v>
      </c>
      <c r="G54">
        <v>54</v>
      </c>
      <c r="H54" t="s">
        <v>364</v>
      </c>
    </row>
    <row r="55" spans="1:8" x14ac:dyDescent="0.2">
      <c r="A55">
        <v>55</v>
      </c>
      <c r="C55">
        <v>55</v>
      </c>
      <c r="D55" t="s">
        <v>299</v>
      </c>
      <c r="E55">
        <v>55</v>
      </c>
      <c r="F55" t="s">
        <v>393</v>
      </c>
      <c r="G55">
        <v>55</v>
      </c>
      <c r="H55" t="s">
        <v>356</v>
      </c>
    </row>
    <row r="56" spans="1:8" x14ac:dyDescent="0.2">
      <c r="A56">
        <v>56</v>
      </c>
      <c r="C56">
        <v>56</v>
      </c>
      <c r="D56" t="s">
        <v>115</v>
      </c>
      <c r="E56">
        <v>56</v>
      </c>
      <c r="F56" t="s">
        <v>38</v>
      </c>
      <c r="G56">
        <v>56</v>
      </c>
      <c r="H56" t="s">
        <v>330</v>
      </c>
    </row>
    <row r="57" spans="1:8" x14ac:dyDescent="0.2">
      <c r="A57">
        <v>57</v>
      </c>
      <c r="C57">
        <v>57</v>
      </c>
      <c r="D57" t="s">
        <v>300</v>
      </c>
      <c r="E57">
        <v>57</v>
      </c>
      <c r="F57" t="s">
        <v>48</v>
      </c>
      <c r="G57">
        <v>57</v>
      </c>
      <c r="H57" t="s">
        <v>331</v>
      </c>
    </row>
    <row r="58" spans="1:8" x14ac:dyDescent="0.2">
      <c r="A58">
        <v>58</v>
      </c>
      <c r="C58">
        <v>58</v>
      </c>
      <c r="D58" t="s">
        <v>120</v>
      </c>
      <c r="E58">
        <v>58</v>
      </c>
      <c r="F58" t="s">
        <v>44</v>
      </c>
      <c r="G58">
        <v>58</v>
      </c>
      <c r="H58" t="s">
        <v>332</v>
      </c>
    </row>
    <row r="59" spans="1:8" x14ac:dyDescent="0.2">
      <c r="A59">
        <v>59</v>
      </c>
      <c r="C59">
        <v>59</v>
      </c>
      <c r="D59" t="s">
        <v>301</v>
      </c>
      <c r="E59">
        <v>59</v>
      </c>
      <c r="F59" t="s">
        <v>53</v>
      </c>
      <c r="G59">
        <v>59</v>
      </c>
      <c r="H59" t="s">
        <v>333</v>
      </c>
    </row>
    <row r="60" spans="1:8" x14ac:dyDescent="0.2">
      <c r="A60">
        <v>60</v>
      </c>
      <c r="C60">
        <v>60</v>
      </c>
      <c r="D60" t="s">
        <v>302</v>
      </c>
      <c r="E60">
        <v>60</v>
      </c>
      <c r="F60" t="s">
        <v>23</v>
      </c>
      <c r="G60">
        <v>60</v>
      </c>
      <c r="H60" t="s">
        <v>334</v>
      </c>
    </row>
    <row r="61" spans="1:8" x14ac:dyDescent="0.2">
      <c r="A61">
        <v>61</v>
      </c>
      <c r="C61">
        <v>61</v>
      </c>
      <c r="D61" t="s">
        <v>303</v>
      </c>
      <c r="E61">
        <v>61</v>
      </c>
      <c r="F61" t="s">
        <v>362</v>
      </c>
      <c r="G61">
        <v>61</v>
      </c>
      <c r="H61" t="s">
        <v>283</v>
      </c>
    </row>
    <row r="62" spans="1:8" x14ac:dyDescent="0.2">
      <c r="A62">
        <v>62</v>
      </c>
      <c r="C62">
        <v>62</v>
      </c>
      <c r="D62" t="s">
        <v>304</v>
      </c>
      <c r="E62">
        <v>62</v>
      </c>
      <c r="F62" t="s">
        <v>372</v>
      </c>
      <c r="G62">
        <v>62</v>
      </c>
      <c r="H62" t="s">
        <v>300</v>
      </c>
    </row>
    <row r="63" spans="1:8" x14ac:dyDescent="0.2">
      <c r="A63">
        <v>63</v>
      </c>
      <c r="C63">
        <v>63</v>
      </c>
      <c r="D63" t="s">
        <v>305</v>
      </c>
      <c r="E63">
        <v>63</v>
      </c>
      <c r="F63" t="s">
        <v>30</v>
      </c>
      <c r="G63">
        <v>63</v>
      </c>
      <c r="H63" t="s">
        <v>115</v>
      </c>
    </row>
    <row r="64" spans="1:8" x14ac:dyDescent="0.2">
      <c r="A64">
        <v>64</v>
      </c>
      <c r="C64">
        <v>64</v>
      </c>
      <c r="D64" t="s">
        <v>306</v>
      </c>
      <c r="E64">
        <v>64</v>
      </c>
      <c r="F64" t="s">
        <v>35</v>
      </c>
      <c r="G64">
        <v>64</v>
      </c>
      <c r="H64" t="s">
        <v>120</v>
      </c>
    </row>
    <row r="65" spans="1:8" x14ac:dyDescent="0.2">
      <c r="A65">
        <v>65</v>
      </c>
      <c r="C65">
        <v>65</v>
      </c>
      <c r="D65" t="s">
        <v>307</v>
      </c>
      <c r="E65">
        <v>65</v>
      </c>
      <c r="F65" t="s">
        <v>31</v>
      </c>
      <c r="G65">
        <v>65</v>
      </c>
      <c r="H65" t="s">
        <v>338</v>
      </c>
    </row>
    <row r="66" spans="1:8" x14ac:dyDescent="0.2">
      <c r="A66">
        <v>66</v>
      </c>
      <c r="C66">
        <v>66</v>
      </c>
      <c r="D66" t="s">
        <v>308</v>
      </c>
      <c r="E66">
        <v>66</v>
      </c>
      <c r="F66" t="s">
        <v>36</v>
      </c>
      <c r="G66">
        <v>66</v>
      </c>
      <c r="H66" t="s">
        <v>339</v>
      </c>
    </row>
    <row r="67" spans="1:8" x14ac:dyDescent="0.2">
      <c r="A67">
        <v>67</v>
      </c>
      <c r="C67">
        <v>67</v>
      </c>
      <c r="D67" t="s">
        <v>178</v>
      </c>
      <c r="E67">
        <v>67</v>
      </c>
      <c r="F67" t="s">
        <v>223</v>
      </c>
      <c r="G67">
        <v>67</v>
      </c>
      <c r="H67" t="s">
        <v>285</v>
      </c>
    </row>
    <row r="68" spans="1:8" x14ac:dyDescent="0.2">
      <c r="A68">
        <v>68</v>
      </c>
      <c r="C68">
        <v>68</v>
      </c>
      <c r="D68" t="s">
        <v>309</v>
      </c>
      <c r="E68">
        <v>68</v>
      </c>
      <c r="F68" t="s">
        <v>355</v>
      </c>
      <c r="G68">
        <v>68</v>
      </c>
      <c r="H68" t="s">
        <v>340</v>
      </c>
    </row>
    <row r="69" spans="1:8" x14ac:dyDescent="0.2">
      <c r="A69">
        <v>69</v>
      </c>
      <c r="C69">
        <v>69</v>
      </c>
      <c r="D69" t="s">
        <v>310</v>
      </c>
      <c r="E69">
        <v>69</v>
      </c>
      <c r="F69" t="s">
        <v>224</v>
      </c>
      <c r="G69">
        <v>69</v>
      </c>
      <c r="H69" t="s">
        <v>341</v>
      </c>
    </row>
    <row r="70" spans="1:8" x14ac:dyDescent="0.2">
      <c r="A70">
        <v>70</v>
      </c>
      <c r="C70">
        <v>70</v>
      </c>
      <c r="D70" t="s">
        <v>16</v>
      </c>
      <c r="E70">
        <v>70</v>
      </c>
      <c r="F70" t="s">
        <v>321</v>
      </c>
      <c r="G70">
        <v>70</v>
      </c>
      <c r="H70" t="s">
        <v>342</v>
      </c>
    </row>
    <row r="71" spans="1:8" x14ac:dyDescent="0.2">
      <c r="A71">
        <v>71</v>
      </c>
      <c r="C71">
        <v>71</v>
      </c>
      <c r="D71" t="s">
        <v>172</v>
      </c>
      <c r="E71">
        <v>71</v>
      </c>
      <c r="F71" t="s">
        <v>320</v>
      </c>
      <c r="G71">
        <v>71</v>
      </c>
      <c r="H71" t="s">
        <v>343</v>
      </c>
    </row>
    <row r="72" spans="1:8" x14ac:dyDescent="0.2">
      <c r="A72">
        <v>72</v>
      </c>
      <c r="C72">
        <v>72</v>
      </c>
      <c r="D72" t="s">
        <v>311</v>
      </c>
      <c r="E72">
        <v>72</v>
      </c>
      <c r="F72" t="s">
        <v>363</v>
      </c>
      <c r="G72">
        <v>72</v>
      </c>
      <c r="H72" t="s">
        <v>305</v>
      </c>
    </row>
    <row r="73" spans="1:8" x14ac:dyDescent="0.2">
      <c r="A73">
        <v>73</v>
      </c>
      <c r="C73">
        <v>73</v>
      </c>
      <c r="D73" t="s">
        <v>312</v>
      </c>
      <c r="E73">
        <v>73</v>
      </c>
      <c r="F73" t="s">
        <v>280</v>
      </c>
      <c r="G73">
        <v>73</v>
      </c>
      <c r="H73" t="s">
        <v>304</v>
      </c>
    </row>
    <row r="74" spans="1:8" x14ac:dyDescent="0.2">
      <c r="A74">
        <v>74</v>
      </c>
      <c r="C74">
        <v>74</v>
      </c>
      <c r="D74" t="s">
        <v>313</v>
      </c>
      <c r="E74">
        <v>74</v>
      </c>
      <c r="F74" t="s">
        <v>322</v>
      </c>
      <c r="G74">
        <v>74</v>
      </c>
      <c r="H74" t="s">
        <v>347</v>
      </c>
    </row>
    <row r="75" spans="1:8" x14ac:dyDescent="0.2">
      <c r="A75">
        <v>75</v>
      </c>
      <c r="C75">
        <v>75</v>
      </c>
      <c r="D75" t="s">
        <v>314</v>
      </c>
      <c r="E75">
        <v>75</v>
      </c>
      <c r="F75" t="s">
        <v>323</v>
      </c>
      <c r="G75">
        <v>75</v>
      </c>
      <c r="H75" t="s">
        <v>350</v>
      </c>
    </row>
    <row r="76" spans="1:8" x14ac:dyDescent="0.2">
      <c r="A76">
        <v>76</v>
      </c>
      <c r="C76">
        <v>76</v>
      </c>
      <c r="D76" t="s">
        <v>315</v>
      </c>
      <c r="E76">
        <v>76</v>
      </c>
      <c r="F76" t="s">
        <v>381</v>
      </c>
      <c r="G76">
        <v>76</v>
      </c>
      <c r="H76" t="s">
        <v>383</v>
      </c>
    </row>
    <row r="77" spans="1:8" x14ac:dyDescent="0.2">
      <c r="A77">
        <v>77</v>
      </c>
      <c r="C77">
        <v>77</v>
      </c>
      <c r="D77" t="s">
        <v>316</v>
      </c>
      <c r="E77">
        <v>77</v>
      </c>
      <c r="F77" t="s">
        <v>58</v>
      </c>
      <c r="G77">
        <v>77</v>
      </c>
      <c r="H77" t="s">
        <v>308</v>
      </c>
    </row>
    <row r="78" spans="1:8" x14ac:dyDescent="0.2">
      <c r="A78">
        <v>78</v>
      </c>
      <c r="C78">
        <v>78</v>
      </c>
      <c r="D78" t="s">
        <v>317</v>
      </c>
      <c r="E78">
        <v>78</v>
      </c>
      <c r="F78" t="s">
        <v>225</v>
      </c>
      <c r="G78">
        <v>78</v>
      </c>
      <c r="H78" t="s">
        <v>415</v>
      </c>
    </row>
    <row r="79" spans="1:8" x14ac:dyDescent="0.2">
      <c r="A79">
        <v>79</v>
      </c>
      <c r="C79">
        <v>79</v>
      </c>
      <c r="D79" t="s">
        <v>318</v>
      </c>
      <c r="E79">
        <v>79</v>
      </c>
      <c r="F79" t="s">
        <v>324</v>
      </c>
      <c r="G79">
        <v>79</v>
      </c>
      <c r="H79" t="s">
        <v>351</v>
      </c>
    </row>
    <row r="80" spans="1:8" x14ac:dyDescent="0.2">
      <c r="A80">
        <v>80</v>
      </c>
      <c r="C80">
        <v>80</v>
      </c>
      <c r="D80" t="s">
        <v>25</v>
      </c>
      <c r="E80">
        <v>80</v>
      </c>
      <c r="F80" t="s">
        <v>325</v>
      </c>
      <c r="G80">
        <v>80</v>
      </c>
      <c r="H80" t="s">
        <v>352</v>
      </c>
    </row>
    <row r="81" spans="1:8" x14ac:dyDescent="0.2">
      <c r="A81">
        <v>81</v>
      </c>
      <c r="C81">
        <v>81</v>
      </c>
      <c r="D81" t="s">
        <v>319</v>
      </c>
      <c r="E81">
        <v>81</v>
      </c>
      <c r="F81" t="s">
        <v>64</v>
      </c>
      <c r="G81">
        <v>81</v>
      </c>
      <c r="H81" t="s">
        <v>354</v>
      </c>
    </row>
    <row r="82" spans="1:8" x14ac:dyDescent="0.2">
      <c r="A82">
        <v>82</v>
      </c>
      <c r="C82">
        <v>82</v>
      </c>
      <c r="D82" t="s">
        <v>320</v>
      </c>
      <c r="E82">
        <v>82</v>
      </c>
      <c r="F82" t="s">
        <v>65</v>
      </c>
      <c r="G82">
        <v>82</v>
      </c>
      <c r="H82" t="s">
        <v>353</v>
      </c>
    </row>
    <row r="83" spans="1:8" x14ac:dyDescent="0.2">
      <c r="A83">
        <v>83</v>
      </c>
      <c r="C83">
        <v>83</v>
      </c>
      <c r="D83" t="s">
        <v>321</v>
      </c>
      <c r="E83">
        <v>83</v>
      </c>
      <c r="F83" t="s">
        <v>296</v>
      </c>
      <c r="G83">
        <v>83</v>
      </c>
      <c r="H83" t="s">
        <v>380</v>
      </c>
    </row>
    <row r="84" spans="1:8" x14ac:dyDescent="0.2">
      <c r="A84">
        <v>84</v>
      </c>
      <c r="C84">
        <v>84</v>
      </c>
      <c r="D84" t="s">
        <v>322</v>
      </c>
      <c r="E84">
        <v>84</v>
      </c>
      <c r="F84" t="s">
        <v>295</v>
      </c>
      <c r="G84">
        <v>84</v>
      </c>
      <c r="H84" t="s">
        <v>365</v>
      </c>
    </row>
    <row r="85" spans="1:8" x14ac:dyDescent="0.2">
      <c r="A85">
        <v>85</v>
      </c>
      <c r="C85">
        <v>85</v>
      </c>
      <c r="D85" t="s">
        <v>323</v>
      </c>
      <c r="E85">
        <v>85</v>
      </c>
      <c r="F85" t="s">
        <v>297</v>
      </c>
      <c r="G85">
        <v>85</v>
      </c>
    </row>
    <row r="86" spans="1:8" x14ac:dyDescent="0.2">
      <c r="A86">
        <v>86</v>
      </c>
      <c r="C86">
        <v>86</v>
      </c>
      <c r="D86" t="s">
        <v>324</v>
      </c>
      <c r="E86">
        <v>86</v>
      </c>
      <c r="F86" t="s">
        <v>359</v>
      </c>
      <c r="G86">
        <v>86</v>
      </c>
    </row>
    <row r="87" spans="1:8" x14ac:dyDescent="0.2">
      <c r="A87">
        <v>87</v>
      </c>
      <c r="C87">
        <v>87</v>
      </c>
      <c r="D87" t="s">
        <v>325</v>
      </c>
      <c r="E87">
        <v>87</v>
      </c>
      <c r="F87" t="s">
        <v>298</v>
      </c>
      <c r="G87">
        <v>87</v>
      </c>
    </row>
    <row r="88" spans="1:8" x14ac:dyDescent="0.2">
      <c r="A88">
        <v>88</v>
      </c>
      <c r="C88">
        <v>88</v>
      </c>
      <c r="D88" t="s">
        <v>326</v>
      </c>
      <c r="E88">
        <v>88</v>
      </c>
      <c r="F88" t="s">
        <v>326</v>
      </c>
      <c r="G88">
        <v>88</v>
      </c>
    </row>
    <row r="89" spans="1:8" x14ac:dyDescent="0.2">
      <c r="A89">
        <v>89</v>
      </c>
      <c r="C89">
        <v>89</v>
      </c>
      <c r="D89" t="s">
        <v>327</v>
      </c>
      <c r="E89">
        <v>89</v>
      </c>
      <c r="F89" t="s">
        <v>72</v>
      </c>
      <c r="G89">
        <v>89</v>
      </c>
    </row>
    <row r="90" spans="1:8" x14ac:dyDescent="0.2">
      <c r="A90">
        <v>90</v>
      </c>
      <c r="C90">
        <v>90</v>
      </c>
      <c r="D90" t="s">
        <v>72</v>
      </c>
      <c r="E90">
        <v>90</v>
      </c>
      <c r="F90" t="s">
        <v>327</v>
      </c>
      <c r="G90">
        <v>90</v>
      </c>
    </row>
    <row r="91" spans="1:8" x14ac:dyDescent="0.2">
      <c r="A91">
        <v>91</v>
      </c>
      <c r="C91">
        <v>91</v>
      </c>
      <c r="D91" t="s">
        <v>328</v>
      </c>
      <c r="E91">
        <v>91</v>
      </c>
      <c r="F91" t="s">
        <v>399</v>
      </c>
      <c r="G91">
        <v>91</v>
      </c>
    </row>
    <row r="92" spans="1:8" x14ac:dyDescent="0.2">
      <c r="A92">
        <v>92</v>
      </c>
      <c r="C92">
        <v>92</v>
      </c>
      <c r="D92" t="s">
        <v>329</v>
      </c>
      <c r="E92">
        <v>92</v>
      </c>
      <c r="F92" t="s">
        <v>67</v>
      </c>
      <c r="G92">
        <v>92</v>
      </c>
    </row>
    <row r="93" spans="1:8" x14ac:dyDescent="0.2">
      <c r="A93">
        <v>93</v>
      </c>
      <c r="C93">
        <v>93</v>
      </c>
      <c r="D93" t="s">
        <v>78</v>
      </c>
      <c r="E93">
        <v>93</v>
      </c>
      <c r="F93" t="s">
        <v>328</v>
      </c>
      <c r="G93">
        <v>93</v>
      </c>
    </row>
    <row r="94" spans="1:8" x14ac:dyDescent="0.2">
      <c r="A94">
        <v>94</v>
      </c>
      <c r="C94">
        <v>94</v>
      </c>
      <c r="D94" t="s">
        <v>330</v>
      </c>
      <c r="E94">
        <v>94</v>
      </c>
      <c r="F94" t="s">
        <v>373</v>
      </c>
      <c r="G94">
        <v>94</v>
      </c>
    </row>
    <row r="95" spans="1:8" x14ac:dyDescent="0.2">
      <c r="A95">
        <v>95</v>
      </c>
      <c r="C95">
        <v>95</v>
      </c>
      <c r="D95" t="s">
        <v>188</v>
      </c>
      <c r="E95">
        <v>95</v>
      </c>
      <c r="F95" t="s">
        <v>374</v>
      </c>
      <c r="G95">
        <v>95</v>
      </c>
    </row>
    <row r="96" spans="1:8" x14ac:dyDescent="0.2">
      <c r="A96">
        <v>96</v>
      </c>
      <c r="C96">
        <v>96</v>
      </c>
      <c r="D96" t="s">
        <v>331</v>
      </c>
      <c r="E96">
        <v>96</v>
      </c>
      <c r="F96" t="s">
        <v>375</v>
      </c>
      <c r="G96">
        <v>96</v>
      </c>
    </row>
    <row r="97" spans="1:7" x14ac:dyDescent="0.2">
      <c r="A97">
        <v>97</v>
      </c>
      <c r="C97">
        <v>97</v>
      </c>
      <c r="D97" t="s">
        <v>332</v>
      </c>
      <c r="E97">
        <v>97</v>
      </c>
      <c r="F97" t="s">
        <v>71</v>
      </c>
      <c r="G97">
        <v>97</v>
      </c>
    </row>
    <row r="98" spans="1:7" x14ac:dyDescent="0.2">
      <c r="A98">
        <v>98</v>
      </c>
      <c r="C98">
        <v>98</v>
      </c>
      <c r="D98" t="s">
        <v>333</v>
      </c>
      <c r="E98">
        <v>98</v>
      </c>
      <c r="F98" t="s">
        <v>329</v>
      </c>
      <c r="G98">
        <v>98</v>
      </c>
    </row>
    <row r="99" spans="1:7" x14ac:dyDescent="0.2">
      <c r="A99">
        <v>99</v>
      </c>
      <c r="C99">
        <v>99</v>
      </c>
      <c r="D99" t="s">
        <v>194</v>
      </c>
      <c r="E99">
        <v>99</v>
      </c>
      <c r="F99" t="s">
        <v>77</v>
      </c>
      <c r="G99">
        <v>99</v>
      </c>
    </row>
    <row r="100" spans="1:7" x14ac:dyDescent="0.2">
      <c r="A100">
        <v>100</v>
      </c>
      <c r="C100">
        <v>100</v>
      </c>
      <c r="D100" t="s">
        <v>334</v>
      </c>
      <c r="E100">
        <v>100</v>
      </c>
      <c r="F100" t="s">
        <v>364</v>
      </c>
      <c r="G100">
        <v>100</v>
      </c>
    </row>
    <row r="101" spans="1:7" x14ac:dyDescent="0.2">
      <c r="A101">
        <v>101</v>
      </c>
      <c r="C101">
        <v>101</v>
      </c>
      <c r="D101" t="s">
        <v>203</v>
      </c>
      <c r="E101">
        <v>101</v>
      </c>
      <c r="F101" t="s">
        <v>78</v>
      </c>
      <c r="G101">
        <v>101</v>
      </c>
    </row>
    <row r="102" spans="1:7" x14ac:dyDescent="0.2">
      <c r="A102">
        <v>102</v>
      </c>
      <c r="C102">
        <v>102</v>
      </c>
      <c r="D102" t="s">
        <v>335</v>
      </c>
      <c r="E102">
        <v>102</v>
      </c>
      <c r="F102" t="s">
        <v>356</v>
      </c>
      <c r="G102">
        <v>102</v>
      </c>
    </row>
    <row r="103" spans="1:7" x14ac:dyDescent="0.2">
      <c r="A103">
        <v>103</v>
      </c>
      <c r="C103">
        <v>103</v>
      </c>
      <c r="D103" t="s">
        <v>336</v>
      </c>
      <c r="E103">
        <v>103</v>
      </c>
      <c r="F103" t="s">
        <v>83</v>
      </c>
      <c r="G103">
        <v>103</v>
      </c>
    </row>
    <row r="104" spans="1:7" x14ac:dyDescent="0.2">
      <c r="A104">
        <v>104</v>
      </c>
      <c r="C104">
        <v>104</v>
      </c>
      <c r="D104" t="s">
        <v>337</v>
      </c>
      <c r="E104">
        <v>104</v>
      </c>
      <c r="F104" t="s">
        <v>330</v>
      </c>
      <c r="G104">
        <v>104</v>
      </c>
    </row>
    <row r="105" spans="1:7" x14ac:dyDescent="0.2">
      <c r="A105">
        <v>105</v>
      </c>
      <c r="C105">
        <v>105</v>
      </c>
      <c r="D105" t="s">
        <v>338</v>
      </c>
      <c r="E105">
        <v>105</v>
      </c>
      <c r="F105" t="s">
        <v>331</v>
      </c>
      <c r="G105">
        <v>105</v>
      </c>
    </row>
    <row r="106" spans="1:7" x14ac:dyDescent="0.2">
      <c r="A106">
        <v>106</v>
      </c>
      <c r="C106">
        <v>106</v>
      </c>
      <c r="D106" t="s">
        <v>339</v>
      </c>
      <c r="E106">
        <v>106</v>
      </c>
      <c r="F106" t="s">
        <v>188</v>
      </c>
      <c r="G106">
        <v>106</v>
      </c>
    </row>
    <row r="107" spans="1:7" x14ac:dyDescent="0.2">
      <c r="A107">
        <v>107</v>
      </c>
      <c r="C107">
        <v>107</v>
      </c>
      <c r="D107" t="s">
        <v>340</v>
      </c>
      <c r="E107">
        <v>107</v>
      </c>
      <c r="F107" t="s">
        <v>332</v>
      </c>
      <c r="G107">
        <v>107</v>
      </c>
    </row>
    <row r="108" spans="1:7" x14ac:dyDescent="0.2">
      <c r="A108">
        <v>108</v>
      </c>
      <c r="C108">
        <v>108</v>
      </c>
      <c r="D108" t="s">
        <v>341</v>
      </c>
      <c r="E108">
        <v>108</v>
      </c>
      <c r="F108" t="s">
        <v>84</v>
      </c>
      <c r="G108">
        <v>108</v>
      </c>
    </row>
    <row r="109" spans="1:7" x14ac:dyDescent="0.2">
      <c r="A109">
        <v>109</v>
      </c>
      <c r="C109">
        <v>109</v>
      </c>
      <c r="D109" t="s">
        <v>132</v>
      </c>
      <c r="E109">
        <v>109</v>
      </c>
      <c r="F109" t="s">
        <v>191</v>
      </c>
      <c r="G109">
        <v>109</v>
      </c>
    </row>
    <row r="110" spans="1:7" x14ac:dyDescent="0.2">
      <c r="A110">
        <v>110</v>
      </c>
      <c r="C110">
        <v>110</v>
      </c>
      <c r="D110" t="s">
        <v>342</v>
      </c>
      <c r="E110">
        <v>110</v>
      </c>
      <c r="F110" t="s">
        <v>89</v>
      </c>
      <c r="G110">
        <v>110</v>
      </c>
    </row>
    <row r="111" spans="1:7" x14ac:dyDescent="0.2">
      <c r="A111">
        <v>111</v>
      </c>
      <c r="C111">
        <v>111</v>
      </c>
      <c r="D111" t="s">
        <v>343</v>
      </c>
      <c r="E111">
        <v>111</v>
      </c>
      <c r="F111" t="s">
        <v>90</v>
      </c>
      <c r="G111">
        <v>111</v>
      </c>
    </row>
    <row r="112" spans="1:7" x14ac:dyDescent="0.2">
      <c r="A112">
        <v>112</v>
      </c>
      <c r="C112">
        <v>112</v>
      </c>
      <c r="D112" t="s">
        <v>344</v>
      </c>
      <c r="E112">
        <v>112</v>
      </c>
      <c r="F112" t="s">
        <v>281</v>
      </c>
      <c r="G112">
        <v>112</v>
      </c>
    </row>
    <row r="113" spans="1:7" x14ac:dyDescent="0.2">
      <c r="A113">
        <v>113</v>
      </c>
      <c r="C113">
        <v>113</v>
      </c>
      <c r="D113" t="s">
        <v>345</v>
      </c>
      <c r="E113">
        <v>113</v>
      </c>
      <c r="F113" t="s">
        <v>97</v>
      </c>
      <c r="G113">
        <v>113</v>
      </c>
    </row>
    <row r="114" spans="1:7" x14ac:dyDescent="0.2">
      <c r="A114">
        <v>114</v>
      </c>
      <c r="C114">
        <v>114</v>
      </c>
      <c r="D114" t="s">
        <v>346</v>
      </c>
      <c r="E114">
        <v>114</v>
      </c>
      <c r="F114" t="s">
        <v>333</v>
      </c>
      <c r="G114">
        <v>114</v>
      </c>
    </row>
    <row r="115" spans="1:7" x14ac:dyDescent="0.2">
      <c r="A115">
        <v>115</v>
      </c>
      <c r="C115">
        <v>115</v>
      </c>
      <c r="D115" t="s">
        <v>347</v>
      </c>
      <c r="E115">
        <v>115</v>
      </c>
      <c r="F115" t="s">
        <v>334</v>
      </c>
      <c r="G115">
        <v>115</v>
      </c>
    </row>
    <row r="116" spans="1:7" x14ac:dyDescent="0.2">
      <c r="A116">
        <v>116</v>
      </c>
      <c r="C116">
        <v>116</v>
      </c>
      <c r="D116" t="s">
        <v>348</v>
      </c>
      <c r="E116">
        <v>116</v>
      </c>
      <c r="F116" t="s">
        <v>283</v>
      </c>
      <c r="G116">
        <v>116</v>
      </c>
    </row>
    <row r="117" spans="1:7" x14ac:dyDescent="0.2">
      <c r="A117">
        <v>117</v>
      </c>
      <c r="C117">
        <v>117</v>
      </c>
      <c r="D117" t="s">
        <v>349</v>
      </c>
      <c r="E117">
        <v>117</v>
      </c>
      <c r="F117" t="s">
        <v>299</v>
      </c>
      <c r="G117">
        <v>117</v>
      </c>
    </row>
    <row r="118" spans="1:7" x14ac:dyDescent="0.2">
      <c r="A118">
        <v>118</v>
      </c>
      <c r="C118">
        <v>118</v>
      </c>
      <c r="D118" t="s">
        <v>157</v>
      </c>
      <c r="E118">
        <v>118</v>
      </c>
      <c r="F118" t="s">
        <v>382</v>
      </c>
      <c r="G118">
        <v>118</v>
      </c>
    </row>
    <row r="119" spans="1:7" x14ac:dyDescent="0.2">
      <c r="A119">
        <v>119</v>
      </c>
      <c r="C119">
        <v>119</v>
      </c>
      <c r="D119" t="s">
        <v>350</v>
      </c>
      <c r="E119">
        <v>119</v>
      </c>
      <c r="F119" t="s">
        <v>194</v>
      </c>
      <c r="G119">
        <v>119</v>
      </c>
    </row>
    <row r="120" spans="1:7" x14ac:dyDescent="0.2">
      <c r="A120">
        <v>120</v>
      </c>
      <c r="C120">
        <v>120</v>
      </c>
      <c r="D120" t="s">
        <v>351</v>
      </c>
      <c r="E120">
        <v>120</v>
      </c>
      <c r="F120" t="s">
        <v>282</v>
      </c>
      <c r="G120">
        <v>120</v>
      </c>
    </row>
    <row r="121" spans="1:7" x14ac:dyDescent="0.2">
      <c r="A121">
        <v>121</v>
      </c>
      <c r="C121">
        <v>121</v>
      </c>
      <c r="D121" t="s">
        <v>352</v>
      </c>
      <c r="E121">
        <v>121</v>
      </c>
      <c r="F121" t="s">
        <v>197</v>
      </c>
      <c r="G121">
        <v>121</v>
      </c>
    </row>
    <row r="122" spans="1:7" x14ac:dyDescent="0.2">
      <c r="A122">
        <v>122</v>
      </c>
      <c r="C122">
        <v>122</v>
      </c>
      <c r="D122" t="s">
        <v>353</v>
      </c>
      <c r="E122">
        <v>122</v>
      </c>
      <c r="F122" t="s">
        <v>200</v>
      </c>
      <c r="G122">
        <v>122</v>
      </c>
    </row>
    <row r="123" spans="1:7" x14ac:dyDescent="0.2">
      <c r="A123">
        <v>123</v>
      </c>
      <c r="C123">
        <v>123</v>
      </c>
      <c r="D123" t="s">
        <v>354</v>
      </c>
      <c r="E123">
        <v>123</v>
      </c>
      <c r="F123" t="s">
        <v>98</v>
      </c>
      <c r="G123">
        <v>123</v>
      </c>
    </row>
    <row r="124" spans="1:7" x14ac:dyDescent="0.2">
      <c r="A124">
        <v>124</v>
      </c>
      <c r="C124">
        <v>124</v>
      </c>
      <c r="D124" t="s">
        <v>355</v>
      </c>
      <c r="E124">
        <v>124</v>
      </c>
      <c r="F124" t="s">
        <v>376</v>
      </c>
      <c r="G124">
        <v>124</v>
      </c>
    </row>
    <row r="125" spans="1:7" x14ac:dyDescent="0.2">
      <c r="A125">
        <v>125</v>
      </c>
      <c r="C125">
        <v>125</v>
      </c>
      <c r="D125" t="s">
        <v>356</v>
      </c>
      <c r="E125">
        <v>125</v>
      </c>
      <c r="F125" t="s">
        <v>203</v>
      </c>
      <c r="G125">
        <v>125</v>
      </c>
    </row>
    <row r="126" spans="1:7" x14ac:dyDescent="0.2">
      <c r="A126">
        <v>126</v>
      </c>
      <c r="C126">
        <v>126</v>
      </c>
      <c r="D126" t="s">
        <v>126</v>
      </c>
      <c r="E126">
        <v>126</v>
      </c>
      <c r="F126" t="s">
        <v>107</v>
      </c>
      <c r="G126">
        <v>126</v>
      </c>
    </row>
    <row r="127" spans="1:7" x14ac:dyDescent="0.2">
      <c r="A127">
        <v>127</v>
      </c>
      <c r="C127">
        <v>127</v>
      </c>
      <c r="D127" t="s">
        <v>165</v>
      </c>
      <c r="E127">
        <v>127</v>
      </c>
      <c r="F127" t="s">
        <v>300</v>
      </c>
      <c r="G127">
        <v>127</v>
      </c>
    </row>
    <row r="128" spans="1:7" x14ac:dyDescent="0.2">
      <c r="A128">
        <v>128</v>
      </c>
      <c r="C128">
        <v>128</v>
      </c>
      <c r="D128" t="s">
        <v>357</v>
      </c>
      <c r="E128">
        <v>128</v>
      </c>
      <c r="F128" t="s">
        <v>115</v>
      </c>
      <c r="G128">
        <v>128</v>
      </c>
    </row>
    <row r="129" spans="1:7" x14ac:dyDescent="0.2">
      <c r="A129">
        <v>129</v>
      </c>
      <c r="C129">
        <v>129</v>
      </c>
      <c r="D129" t="s">
        <v>358</v>
      </c>
      <c r="E129">
        <v>129</v>
      </c>
      <c r="F129" t="s">
        <v>120</v>
      </c>
      <c r="G129">
        <v>129</v>
      </c>
    </row>
    <row r="130" spans="1:7" x14ac:dyDescent="0.2">
      <c r="A130">
        <v>130</v>
      </c>
      <c r="C130">
        <v>130</v>
      </c>
      <c r="D130" t="s">
        <v>359</v>
      </c>
      <c r="E130">
        <v>130</v>
      </c>
      <c r="F130" t="s">
        <v>402</v>
      </c>
      <c r="G130">
        <v>130</v>
      </c>
    </row>
    <row r="131" spans="1:7" x14ac:dyDescent="0.2">
      <c r="A131">
        <v>131</v>
      </c>
      <c r="C131">
        <v>131</v>
      </c>
      <c r="D131" t="s">
        <v>360</v>
      </c>
      <c r="E131">
        <v>131</v>
      </c>
      <c r="F131" t="s">
        <v>403</v>
      </c>
      <c r="G131">
        <v>131</v>
      </c>
    </row>
    <row r="132" spans="1:7" x14ac:dyDescent="0.2">
      <c r="A132">
        <v>132</v>
      </c>
      <c r="C132">
        <v>132</v>
      </c>
      <c r="D132" t="s">
        <v>361</v>
      </c>
      <c r="E132">
        <v>132</v>
      </c>
      <c r="F132" t="s">
        <v>405</v>
      </c>
      <c r="G132">
        <v>132</v>
      </c>
    </row>
    <row r="133" spans="1:7" x14ac:dyDescent="0.2">
      <c r="A133">
        <v>133</v>
      </c>
      <c r="C133">
        <v>133</v>
      </c>
      <c r="D133" t="s">
        <v>362</v>
      </c>
      <c r="E133">
        <v>133</v>
      </c>
      <c r="F133" t="s">
        <v>404</v>
      </c>
      <c r="G133">
        <v>133</v>
      </c>
    </row>
    <row r="134" spans="1:7" x14ac:dyDescent="0.2">
      <c r="A134">
        <v>134</v>
      </c>
      <c r="C134">
        <v>134</v>
      </c>
      <c r="D134" t="s">
        <v>363</v>
      </c>
      <c r="E134">
        <v>134</v>
      </c>
      <c r="F134" t="s">
        <v>360</v>
      </c>
      <c r="G134">
        <v>134</v>
      </c>
    </row>
    <row r="135" spans="1:7" x14ac:dyDescent="0.2">
      <c r="A135">
        <v>135</v>
      </c>
      <c r="C135">
        <v>135</v>
      </c>
      <c r="D135" t="s">
        <v>364</v>
      </c>
      <c r="E135">
        <v>135</v>
      </c>
      <c r="F135" t="s">
        <v>302</v>
      </c>
      <c r="G135">
        <v>135</v>
      </c>
    </row>
    <row r="136" spans="1:7" x14ac:dyDescent="0.2">
      <c r="A136">
        <v>136</v>
      </c>
      <c r="C136">
        <v>136</v>
      </c>
      <c r="D136" t="s">
        <v>365</v>
      </c>
      <c r="E136">
        <v>136</v>
      </c>
      <c r="F136" t="s">
        <v>336</v>
      </c>
      <c r="G136">
        <v>136</v>
      </c>
    </row>
    <row r="137" spans="1:7" x14ac:dyDescent="0.2">
      <c r="A137">
        <v>137</v>
      </c>
      <c r="C137">
        <v>137</v>
      </c>
      <c r="D137" t="s">
        <v>133</v>
      </c>
      <c r="E137">
        <v>137</v>
      </c>
      <c r="F137" t="s">
        <v>301</v>
      </c>
      <c r="G137">
        <v>137</v>
      </c>
    </row>
    <row r="138" spans="1:7" x14ac:dyDescent="0.2">
      <c r="A138">
        <v>138</v>
      </c>
      <c r="C138">
        <v>138</v>
      </c>
      <c r="D138" t="s">
        <v>150</v>
      </c>
      <c r="E138">
        <v>138</v>
      </c>
      <c r="F138" t="s">
        <v>303</v>
      </c>
      <c r="G138">
        <v>138</v>
      </c>
    </row>
    <row r="139" spans="1:7" x14ac:dyDescent="0.2">
      <c r="A139">
        <v>139</v>
      </c>
      <c r="C139">
        <v>139</v>
      </c>
      <c r="D139" t="s">
        <v>366</v>
      </c>
      <c r="E139">
        <v>139</v>
      </c>
      <c r="F139" t="s">
        <v>284</v>
      </c>
      <c r="G139">
        <v>139</v>
      </c>
    </row>
    <row r="140" spans="1:7" x14ac:dyDescent="0.2">
      <c r="A140">
        <v>140</v>
      </c>
      <c r="C140">
        <v>140</v>
      </c>
      <c r="D140" t="s">
        <v>367</v>
      </c>
      <c r="E140">
        <v>140</v>
      </c>
      <c r="F140" t="s">
        <v>335</v>
      </c>
      <c r="G140">
        <v>140</v>
      </c>
    </row>
    <row r="141" spans="1:7" x14ac:dyDescent="0.2">
      <c r="A141">
        <v>141</v>
      </c>
      <c r="C141">
        <v>141</v>
      </c>
      <c r="D141" t="s">
        <v>103</v>
      </c>
      <c r="E141">
        <v>141</v>
      </c>
      <c r="F141" t="s">
        <v>401</v>
      </c>
      <c r="G141">
        <v>141</v>
      </c>
    </row>
    <row r="142" spans="1:7" x14ac:dyDescent="0.2">
      <c r="A142">
        <v>142</v>
      </c>
      <c r="C142">
        <v>142</v>
      </c>
      <c r="D142" t="s">
        <v>368</v>
      </c>
      <c r="E142">
        <v>142</v>
      </c>
      <c r="F142" t="s">
        <v>126</v>
      </c>
      <c r="G142">
        <v>142</v>
      </c>
    </row>
    <row r="143" spans="1:7" x14ac:dyDescent="0.2">
      <c r="A143">
        <v>143</v>
      </c>
      <c r="C143">
        <v>143</v>
      </c>
      <c r="D143" t="s">
        <v>369</v>
      </c>
      <c r="E143">
        <v>143</v>
      </c>
      <c r="F143" t="s">
        <v>406</v>
      </c>
      <c r="G143">
        <v>143</v>
      </c>
    </row>
    <row r="144" spans="1:7" x14ac:dyDescent="0.2">
      <c r="A144">
        <v>144</v>
      </c>
      <c r="C144">
        <v>144</v>
      </c>
      <c r="D144" t="s">
        <v>370</v>
      </c>
      <c r="E144">
        <v>144</v>
      </c>
      <c r="F144" t="s">
        <v>407</v>
      </c>
      <c r="G144">
        <v>144</v>
      </c>
    </row>
    <row r="145" spans="1:7" x14ac:dyDescent="0.2">
      <c r="A145">
        <v>145</v>
      </c>
      <c r="C145">
        <v>145</v>
      </c>
      <c r="D145" t="s">
        <v>371</v>
      </c>
      <c r="E145">
        <v>145</v>
      </c>
      <c r="F145" t="s">
        <v>409</v>
      </c>
      <c r="G145">
        <v>145</v>
      </c>
    </row>
    <row r="146" spans="1:7" x14ac:dyDescent="0.2">
      <c r="A146">
        <v>146</v>
      </c>
      <c r="C146">
        <v>146</v>
      </c>
      <c r="D146" t="s">
        <v>372</v>
      </c>
      <c r="E146">
        <v>146</v>
      </c>
      <c r="F146" t="s">
        <v>408</v>
      </c>
      <c r="G146">
        <v>146</v>
      </c>
    </row>
    <row r="147" spans="1:7" x14ac:dyDescent="0.2">
      <c r="A147">
        <v>147</v>
      </c>
      <c r="C147">
        <v>147</v>
      </c>
      <c r="D147" t="s">
        <v>30</v>
      </c>
      <c r="E147">
        <v>147</v>
      </c>
      <c r="F147" t="s">
        <v>127</v>
      </c>
      <c r="G147">
        <v>147</v>
      </c>
    </row>
    <row r="148" spans="1:7" x14ac:dyDescent="0.2">
      <c r="A148">
        <v>148</v>
      </c>
      <c r="C148">
        <v>148</v>
      </c>
      <c r="D148" t="s">
        <v>35</v>
      </c>
      <c r="E148">
        <v>148</v>
      </c>
      <c r="F148" t="s">
        <v>110</v>
      </c>
      <c r="G148">
        <v>148</v>
      </c>
    </row>
    <row r="149" spans="1:7" x14ac:dyDescent="0.2">
      <c r="A149">
        <v>149</v>
      </c>
      <c r="C149">
        <v>149</v>
      </c>
      <c r="D149" t="s">
        <v>31</v>
      </c>
      <c r="E149">
        <v>149</v>
      </c>
      <c r="F149" t="s">
        <v>400</v>
      </c>
      <c r="G149">
        <v>149</v>
      </c>
    </row>
    <row r="150" spans="1:7" x14ac:dyDescent="0.2">
      <c r="A150">
        <v>150</v>
      </c>
      <c r="C150">
        <v>150</v>
      </c>
      <c r="D150" t="s">
        <v>36</v>
      </c>
      <c r="E150">
        <v>150</v>
      </c>
      <c r="F150" t="s">
        <v>116</v>
      </c>
      <c r="G150">
        <v>150</v>
      </c>
    </row>
    <row r="151" spans="1:7" x14ac:dyDescent="0.2">
      <c r="A151">
        <v>151</v>
      </c>
      <c r="C151">
        <v>151</v>
      </c>
      <c r="D151" t="s">
        <v>58</v>
      </c>
      <c r="E151">
        <v>151</v>
      </c>
      <c r="F151" t="s">
        <v>121</v>
      </c>
      <c r="G151">
        <v>151</v>
      </c>
    </row>
    <row r="152" spans="1:7" x14ac:dyDescent="0.2">
      <c r="A152">
        <v>152</v>
      </c>
      <c r="C152">
        <v>152</v>
      </c>
      <c r="D152" t="s">
        <v>373</v>
      </c>
      <c r="E152">
        <v>152</v>
      </c>
      <c r="F152" t="s">
        <v>108</v>
      </c>
      <c r="G152">
        <v>152</v>
      </c>
    </row>
    <row r="153" spans="1:7" x14ac:dyDescent="0.2">
      <c r="A153">
        <v>153</v>
      </c>
      <c r="C153">
        <v>153</v>
      </c>
      <c r="D153" t="s">
        <v>374</v>
      </c>
      <c r="E153">
        <v>153</v>
      </c>
      <c r="F153" t="s">
        <v>337</v>
      </c>
      <c r="G153">
        <v>153</v>
      </c>
    </row>
    <row r="154" spans="1:7" x14ac:dyDescent="0.2">
      <c r="A154">
        <v>154</v>
      </c>
      <c r="C154">
        <v>154</v>
      </c>
      <c r="D154" t="s">
        <v>375</v>
      </c>
      <c r="E154">
        <v>154</v>
      </c>
      <c r="F154" t="s">
        <v>103</v>
      </c>
      <c r="G154">
        <v>154</v>
      </c>
    </row>
    <row r="155" spans="1:7" x14ac:dyDescent="0.2">
      <c r="A155">
        <v>155</v>
      </c>
      <c r="C155">
        <v>155</v>
      </c>
      <c r="D155" t="s">
        <v>376</v>
      </c>
      <c r="E155">
        <v>155</v>
      </c>
      <c r="F155" t="s">
        <v>368</v>
      </c>
      <c r="G155">
        <v>155</v>
      </c>
    </row>
    <row r="156" spans="1:7" x14ac:dyDescent="0.2">
      <c r="A156">
        <v>156</v>
      </c>
      <c r="C156">
        <v>156</v>
      </c>
      <c r="D156" t="s">
        <v>377</v>
      </c>
      <c r="E156">
        <v>156</v>
      </c>
      <c r="F156" t="s">
        <v>369</v>
      </c>
      <c r="G156">
        <v>156</v>
      </c>
    </row>
    <row r="157" spans="1:7" x14ac:dyDescent="0.2">
      <c r="A157">
        <v>157</v>
      </c>
      <c r="C157">
        <v>157</v>
      </c>
      <c r="D157" t="s">
        <v>378</v>
      </c>
      <c r="E157">
        <v>157</v>
      </c>
      <c r="F157" t="s">
        <v>226</v>
      </c>
      <c r="G157">
        <v>157</v>
      </c>
    </row>
    <row r="158" spans="1:7" x14ac:dyDescent="0.2">
      <c r="A158">
        <v>158</v>
      </c>
      <c r="C158">
        <v>158</v>
      </c>
      <c r="D158" t="s">
        <v>379</v>
      </c>
      <c r="E158">
        <v>158</v>
      </c>
      <c r="F158" t="s">
        <v>227</v>
      </c>
      <c r="G158">
        <v>158</v>
      </c>
    </row>
    <row r="159" spans="1:7" x14ac:dyDescent="0.2">
      <c r="A159">
        <v>159</v>
      </c>
      <c r="C159">
        <v>159</v>
      </c>
      <c r="D159" t="s">
        <v>380</v>
      </c>
      <c r="E159">
        <v>159</v>
      </c>
      <c r="F159" t="s">
        <v>228</v>
      </c>
      <c r="G159">
        <v>159</v>
      </c>
    </row>
    <row r="160" spans="1:7" x14ac:dyDescent="0.2">
      <c r="A160">
        <v>160</v>
      </c>
      <c r="C160">
        <v>160</v>
      </c>
      <c r="D160" t="s">
        <v>184</v>
      </c>
      <c r="E160">
        <v>160</v>
      </c>
      <c r="F160" t="s">
        <v>338</v>
      </c>
      <c r="G160">
        <v>160</v>
      </c>
    </row>
    <row r="161" spans="1:7" x14ac:dyDescent="0.2">
      <c r="A161">
        <v>161</v>
      </c>
      <c r="C161">
        <v>161</v>
      </c>
      <c r="D161" t="s">
        <v>381</v>
      </c>
      <c r="E161">
        <v>161</v>
      </c>
      <c r="F161" t="s">
        <v>339</v>
      </c>
      <c r="G161">
        <v>161</v>
      </c>
    </row>
    <row r="162" spans="1:7" x14ac:dyDescent="0.2">
      <c r="A162">
        <v>162</v>
      </c>
      <c r="C162">
        <v>162</v>
      </c>
      <c r="D162" t="s">
        <v>84</v>
      </c>
      <c r="E162">
        <v>162</v>
      </c>
      <c r="F162" t="s">
        <v>285</v>
      </c>
      <c r="G162">
        <v>162</v>
      </c>
    </row>
    <row r="163" spans="1:7" x14ac:dyDescent="0.2">
      <c r="A163">
        <v>163</v>
      </c>
      <c r="C163">
        <v>163</v>
      </c>
      <c r="D163" t="s">
        <v>191</v>
      </c>
      <c r="E163">
        <v>163</v>
      </c>
      <c r="F163" t="s">
        <v>366</v>
      </c>
      <c r="G163">
        <v>163</v>
      </c>
    </row>
    <row r="164" spans="1:7" x14ac:dyDescent="0.2">
      <c r="A164">
        <v>164</v>
      </c>
      <c r="C164">
        <v>164</v>
      </c>
      <c r="D164" t="s">
        <v>90</v>
      </c>
      <c r="E164">
        <v>164</v>
      </c>
      <c r="F164" t="s">
        <v>138</v>
      </c>
      <c r="G164">
        <v>164</v>
      </c>
    </row>
    <row r="165" spans="1:7" x14ac:dyDescent="0.2">
      <c r="A165">
        <v>165</v>
      </c>
      <c r="C165">
        <v>165</v>
      </c>
      <c r="D165" t="s">
        <v>382</v>
      </c>
      <c r="E165">
        <v>165</v>
      </c>
      <c r="F165" t="s">
        <v>340</v>
      </c>
      <c r="G165">
        <v>165</v>
      </c>
    </row>
    <row r="166" spans="1:7" x14ac:dyDescent="0.2">
      <c r="A166">
        <v>166</v>
      </c>
      <c r="C166">
        <v>166</v>
      </c>
      <c r="D166" t="s">
        <v>197</v>
      </c>
      <c r="E166">
        <v>166</v>
      </c>
      <c r="F166" t="s">
        <v>341</v>
      </c>
      <c r="G166">
        <v>166</v>
      </c>
    </row>
    <row r="167" spans="1:7" x14ac:dyDescent="0.2">
      <c r="A167">
        <v>167</v>
      </c>
      <c r="C167">
        <v>167</v>
      </c>
      <c r="D167" t="s">
        <v>98</v>
      </c>
      <c r="E167">
        <v>167</v>
      </c>
      <c r="F167" t="s">
        <v>342</v>
      </c>
      <c r="G167">
        <v>167</v>
      </c>
    </row>
    <row r="168" spans="1:7" x14ac:dyDescent="0.2">
      <c r="A168">
        <v>168</v>
      </c>
      <c r="C168">
        <v>168</v>
      </c>
      <c r="D168" t="s">
        <v>200</v>
      </c>
      <c r="E168">
        <v>168</v>
      </c>
      <c r="F168" t="s">
        <v>132</v>
      </c>
      <c r="G168">
        <v>168</v>
      </c>
    </row>
    <row r="169" spans="1:7" x14ac:dyDescent="0.2">
      <c r="A169">
        <v>169</v>
      </c>
      <c r="C169">
        <v>169</v>
      </c>
      <c r="D169" t="s">
        <v>139</v>
      </c>
      <c r="E169">
        <v>169</v>
      </c>
      <c r="F169" t="s">
        <v>139</v>
      </c>
      <c r="G169">
        <v>169</v>
      </c>
    </row>
    <row r="170" spans="1:7" x14ac:dyDescent="0.2">
      <c r="A170">
        <v>170</v>
      </c>
      <c r="C170">
        <v>170</v>
      </c>
      <c r="D170" t="s">
        <v>145</v>
      </c>
      <c r="E170">
        <v>170</v>
      </c>
      <c r="F170" t="s">
        <v>133</v>
      </c>
      <c r="G170">
        <v>170</v>
      </c>
    </row>
    <row r="171" spans="1:7" x14ac:dyDescent="0.2">
      <c r="A171">
        <v>171</v>
      </c>
      <c r="C171">
        <v>171</v>
      </c>
      <c r="D171" t="s">
        <v>151</v>
      </c>
      <c r="E171">
        <v>171</v>
      </c>
      <c r="F171" t="s">
        <v>286</v>
      </c>
      <c r="G171">
        <v>171</v>
      </c>
    </row>
    <row r="172" spans="1:7" x14ac:dyDescent="0.2">
      <c r="A172">
        <v>172</v>
      </c>
      <c r="C172">
        <v>172</v>
      </c>
      <c r="D172" t="s">
        <v>383</v>
      </c>
      <c r="E172">
        <v>172</v>
      </c>
      <c r="F172" t="s">
        <v>144</v>
      </c>
      <c r="G172">
        <v>172</v>
      </c>
    </row>
    <row r="173" spans="1:7" x14ac:dyDescent="0.2">
      <c r="A173">
        <v>173</v>
      </c>
      <c r="C173">
        <v>173</v>
      </c>
      <c r="D173" t="s">
        <v>11</v>
      </c>
      <c r="E173">
        <v>173</v>
      </c>
      <c r="F173" t="s">
        <v>343</v>
      </c>
      <c r="G173">
        <v>173</v>
      </c>
    </row>
    <row r="174" spans="1:7" x14ac:dyDescent="0.2">
      <c r="A174">
        <v>174</v>
      </c>
      <c r="C174">
        <v>174</v>
      </c>
      <c r="D174" t="s">
        <v>384</v>
      </c>
      <c r="E174">
        <v>174</v>
      </c>
      <c r="F174" t="s">
        <v>145</v>
      </c>
      <c r="G174">
        <v>174</v>
      </c>
    </row>
    <row r="175" spans="1:7" x14ac:dyDescent="0.2">
      <c r="A175">
        <v>175</v>
      </c>
      <c r="C175">
        <v>175</v>
      </c>
      <c r="D175" t="s">
        <v>385</v>
      </c>
      <c r="E175">
        <v>175</v>
      </c>
      <c r="F175" t="s">
        <v>150</v>
      </c>
      <c r="G175">
        <v>175</v>
      </c>
    </row>
    <row r="176" spans="1:7" x14ac:dyDescent="0.2">
      <c r="A176">
        <v>176</v>
      </c>
      <c r="C176">
        <v>176</v>
      </c>
      <c r="D176" t="s">
        <v>386</v>
      </c>
      <c r="E176">
        <v>176</v>
      </c>
      <c r="F176" t="s">
        <v>151</v>
      </c>
      <c r="G176">
        <v>176</v>
      </c>
    </row>
    <row r="177" spans="1:7" x14ac:dyDescent="0.2">
      <c r="A177">
        <v>177</v>
      </c>
      <c r="C177">
        <v>177</v>
      </c>
      <c r="D177" t="s">
        <v>387</v>
      </c>
      <c r="E177">
        <v>177</v>
      </c>
      <c r="F177" t="s">
        <v>344</v>
      </c>
      <c r="G177">
        <v>177</v>
      </c>
    </row>
    <row r="178" spans="1:7" x14ac:dyDescent="0.2">
      <c r="A178">
        <v>178</v>
      </c>
      <c r="C178">
        <v>178</v>
      </c>
      <c r="D178" t="s">
        <v>388</v>
      </c>
      <c r="E178">
        <v>178</v>
      </c>
      <c r="F178" t="s">
        <v>156</v>
      </c>
      <c r="G178">
        <v>178</v>
      </c>
    </row>
    <row r="179" spans="1:7" x14ac:dyDescent="0.2">
      <c r="A179">
        <v>179</v>
      </c>
      <c r="C179">
        <v>179</v>
      </c>
      <c r="D179" t="s">
        <v>3</v>
      </c>
      <c r="E179">
        <v>179</v>
      </c>
      <c r="F179" t="s">
        <v>305</v>
      </c>
      <c r="G179">
        <v>179</v>
      </c>
    </row>
    <row r="180" spans="1:7" x14ac:dyDescent="0.2">
      <c r="A180">
        <v>180</v>
      </c>
      <c r="C180">
        <v>180</v>
      </c>
      <c r="D180" t="s">
        <v>389</v>
      </c>
      <c r="E180">
        <v>180</v>
      </c>
      <c r="F180" t="s">
        <v>304</v>
      </c>
      <c r="G180">
        <v>180</v>
      </c>
    </row>
    <row r="181" spans="1:7" x14ac:dyDescent="0.2">
      <c r="A181">
        <v>181</v>
      </c>
      <c r="C181">
        <v>181</v>
      </c>
      <c r="D181" t="s">
        <v>390</v>
      </c>
      <c r="E181">
        <v>181</v>
      </c>
      <c r="F181" t="s">
        <v>347</v>
      </c>
      <c r="G181">
        <v>181</v>
      </c>
    </row>
    <row r="182" spans="1:7" x14ac:dyDescent="0.2">
      <c r="A182">
        <v>182</v>
      </c>
      <c r="C182">
        <v>182</v>
      </c>
      <c r="D182" t="s">
        <v>391</v>
      </c>
      <c r="E182">
        <v>182</v>
      </c>
      <c r="F182" t="s">
        <v>306</v>
      </c>
      <c r="G182">
        <v>182</v>
      </c>
    </row>
    <row r="183" spans="1:7" x14ac:dyDescent="0.2">
      <c r="A183">
        <v>183</v>
      </c>
      <c r="C183">
        <v>183</v>
      </c>
      <c r="D183" t="s">
        <v>392</v>
      </c>
      <c r="E183">
        <v>183</v>
      </c>
      <c r="F183" t="s">
        <v>361</v>
      </c>
      <c r="G183">
        <v>183</v>
      </c>
    </row>
    <row r="184" spans="1:7" x14ac:dyDescent="0.2">
      <c r="A184">
        <v>184</v>
      </c>
      <c r="C184">
        <v>184</v>
      </c>
      <c r="D184" t="s">
        <v>17</v>
      </c>
      <c r="E184">
        <v>184</v>
      </c>
      <c r="F184" t="s">
        <v>348</v>
      </c>
      <c r="G184">
        <v>184</v>
      </c>
    </row>
    <row r="185" spans="1:7" x14ac:dyDescent="0.2">
      <c r="A185">
        <v>185</v>
      </c>
      <c r="C185">
        <v>185</v>
      </c>
      <c r="D185" t="s">
        <v>38</v>
      </c>
      <c r="E185">
        <v>185</v>
      </c>
      <c r="F185" t="s">
        <v>307</v>
      </c>
      <c r="G185">
        <v>185</v>
      </c>
    </row>
    <row r="186" spans="1:7" x14ac:dyDescent="0.2">
      <c r="A186">
        <v>186</v>
      </c>
      <c r="C186">
        <v>186</v>
      </c>
      <c r="D186" t="s">
        <v>44</v>
      </c>
      <c r="E186">
        <v>186</v>
      </c>
      <c r="F186" t="s">
        <v>349</v>
      </c>
      <c r="G186">
        <v>186</v>
      </c>
    </row>
    <row r="187" spans="1:7" x14ac:dyDescent="0.2">
      <c r="A187">
        <v>187</v>
      </c>
      <c r="C187">
        <v>187</v>
      </c>
      <c r="D187" t="s">
        <v>48</v>
      </c>
      <c r="E187">
        <v>187</v>
      </c>
      <c r="F187" t="s">
        <v>345</v>
      </c>
      <c r="G187">
        <v>187</v>
      </c>
    </row>
    <row r="188" spans="1:7" x14ac:dyDescent="0.2">
      <c r="A188">
        <v>188</v>
      </c>
      <c r="C188">
        <v>188</v>
      </c>
      <c r="D188" t="s">
        <v>393</v>
      </c>
      <c r="E188">
        <v>188</v>
      </c>
      <c r="F188" t="s">
        <v>157</v>
      </c>
      <c r="G188">
        <v>188</v>
      </c>
    </row>
    <row r="189" spans="1:7" x14ac:dyDescent="0.2">
      <c r="A189">
        <v>189</v>
      </c>
      <c r="C189">
        <v>189</v>
      </c>
      <c r="D189" t="s">
        <v>394</v>
      </c>
      <c r="E189">
        <v>189</v>
      </c>
      <c r="F189" t="s">
        <v>346</v>
      </c>
      <c r="G189">
        <v>189</v>
      </c>
    </row>
    <row r="190" spans="1:7" x14ac:dyDescent="0.2">
      <c r="A190">
        <v>190</v>
      </c>
      <c r="C190">
        <v>190</v>
      </c>
      <c r="D190" t="s">
        <v>395</v>
      </c>
      <c r="E190">
        <v>190</v>
      </c>
      <c r="F190" t="s">
        <v>410</v>
      </c>
      <c r="G190">
        <v>190</v>
      </c>
    </row>
    <row r="191" spans="1:7" x14ac:dyDescent="0.2">
      <c r="A191">
        <v>191</v>
      </c>
      <c r="C191">
        <v>191</v>
      </c>
      <c r="D191" t="s">
        <v>396</v>
      </c>
      <c r="E191">
        <v>191</v>
      </c>
      <c r="F191" t="s">
        <v>165</v>
      </c>
      <c r="G191">
        <v>191</v>
      </c>
    </row>
    <row r="192" spans="1:7" x14ac:dyDescent="0.2">
      <c r="A192">
        <v>192</v>
      </c>
      <c r="C192">
        <v>192</v>
      </c>
      <c r="D192" t="s">
        <v>397</v>
      </c>
      <c r="E192">
        <v>192</v>
      </c>
      <c r="F192" t="s">
        <v>411</v>
      </c>
      <c r="G192">
        <v>192</v>
      </c>
    </row>
    <row r="193" spans="1:7" x14ac:dyDescent="0.2">
      <c r="A193">
        <v>193</v>
      </c>
      <c r="C193">
        <v>193</v>
      </c>
      <c r="D193" t="s">
        <v>398</v>
      </c>
      <c r="E193">
        <v>193</v>
      </c>
      <c r="F193" t="s">
        <v>412</v>
      </c>
      <c r="G193">
        <v>193</v>
      </c>
    </row>
    <row r="194" spans="1:7" x14ac:dyDescent="0.2">
      <c r="A194">
        <v>194</v>
      </c>
      <c r="C194">
        <v>194</v>
      </c>
      <c r="D194" t="s">
        <v>53</v>
      </c>
      <c r="E194">
        <v>194</v>
      </c>
      <c r="F194" t="s">
        <v>414</v>
      </c>
      <c r="G194">
        <v>194</v>
      </c>
    </row>
    <row r="195" spans="1:7" x14ac:dyDescent="0.2">
      <c r="A195">
        <v>195</v>
      </c>
      <c r="C195">
        <v>195</v>
      </c>
      <c r="D195" t="s">
        <v>399</v>
      </c>
      <c r="E195">
        <v>195</v>
      </c>
      <c r="F195" t="s">
        <v>413</v>
      </c>
      <c r="G195">
        <v>195</v>
      </c>
    </row>
    <row r="196" spans="1:7" x14ac:dyDescent="0.2">
      <c r="A196">
        <v>196</v>
      </c>
      <c r="C196">
        <v>196</v>
      </c>
      <c r="D196" t="s">
        <v>67</v>
      </c>
      <c r="E196">
        <v>196</v>
      </c>
      <c r="F196" t="s">
        <v>166</v>
      </c>
      <c r="G196">
        <v>196</v>
      </c>
    </row>
    <row r="197" spans="1:7" x14ac:dyDescent="0.2">
      <c r="A197">
        <v>197</v>
      </c>
      <c r="C197">
        <v>197</v>
      </c>
      <c r="D197" t="s">
        <v>110</v>
      </c>
      <c r="E197">
        <v>197</v>
      </c>
      <c r="F197" t="s">
        <v>160</v>
      </c>
      <c r="G197">
        <v>197</v>
      </c>
    </row>
    <row r="198" spans="1:7" x14ac:dyDescent="0.2">
      <c r="A198">
        <v>198</v>
      </c>
      <c r="C198">
        <v>198</v>
      </c>
      <c r="D198" t="s">
        <v>116</v>
      </c>
      <c r="E198">
        <v>198</v>
      </c>
      <c r="F198" t="s">
        <v>377</v>
      </c>
      <c r="G198">
        <v>198</v>
      </c>
    </row>
    <row r="199" spans="1:7" x14ac:dyDescent="0.2">
      <c r="A199">
        <v>199</v>
      </c>
      <c r="C199">
        <v>199</v>
      </c>
      <c r="D199" t="s">
        <v>400</v>
      </c>
      <c r="E199">
        <v>199</v>
      </c>
      <c r="F199" t="s">
        <v>378</v>
      </c>
      <c r="G199">
        <v>199</v>
      </c>
    </row>
    <row r="200" spans="1:7" x14ac:dyDescent="0.2">
      <c r="A200">
        <v>200</v>
      </c>
      <c r="C200">
        <v>200</v>
      </c>
      <c r="D200" t="s">
        <v>401</v>
      </c>
      <c r="E200">
        <v>200</v>
      </c>
      <c r="F200" t="s">
        <v>229</v>
      </c>
      <c r="G200">
        <v>200</v>
      </c>
    </row>
    <row r="201" spans="1:7" x14ac:dyDescent="0.2">
      <c r="A201">
        <v>201</v>
      </c>
      <c r="C201">
        <v>201</v>
      </c>
      <c r="D201" t="s">
        <v>402</v>
      </c>
      <c r="E201">
        <v>201</v>
      </c>
      <c r="F201" t="s">
        <v>379</v>
      </c>
      <c r="G201">
        <v>201</v>
      </c>
    </row>
    <row r="202" spans="1:7" x14ac:dyDescent="0.2">
      <c r="A202">
        <v>202</v>
      </c>
      <c r="C202">
        <v>202</v>
      </c>
      <c r="D202" t="s">
        <v>403</v>
      </c>
      <c r="E202">
        <v>202</v>
      </c>
      <c r="F202" t="s">
        <v>230</v>
      </c>
      <c r="G202">
        <v>202</v>
      </c>
    </row>
    <row r="203" spans="1:7" x14ac:dyDescent="0.2">
      <c r="A203">
        <v>203</v>
      </c>
      <c r="C203">
        <v>203</v>
      </c>
      <c r="D203" t="s">
        <v>404</v>
      </c>
      <c r="E203">
        <v>203</v>
      </c>
      <c r="F203" t="s">
        <v>350</v>
      </c>
      <c r="G203">
        <v>203</v>
      </c>
    </row>
    <row r="204" spans="1:7" x14ac:dyDescent="0.2">
      <c r="A204">
        <v>204</v>
      </c>
      <c r="C204">
        <v>204</v>
      </c>
      <c r="D204" t="s">
        <v>405</v>
      </c>
      <c r="E204">
        <v>204</v>
      </c>
      <c r="F204" t="s">
        <v>231</v>
      </c>
      <c r="G204">
        <v>204</v>
      </c>
    </row>
    <row r="205" spans="1:7" x14ac:dyDescent="0.2">
      <c r="A205">
        <v>205</v>
      </c>
      <c r="C205">
        <v>205</v>
      </c>
      <c r="D205" t="s">
        <v>121</v>
      </c>
      <c r="E205">
        <v>205</v>
      </c>
      <c r="F205" t="s">
        <v>383</v>
      </c>
      <c r="G205">
        <v>205</v>
      </c>
    </row>
    <row r="206" spans="1:7" x14ac:dyDescent="0.2">
      <c r="A206">
        <v>206</v>
      </c>
      <c r="C206">
        <v>206</v>
      </c>
      <c r="D206" t="s">
        <v>406</v>
      </c>
      <c r="E206">
        <v>206</v>
      </c>
      <c r="F206" t="s">
        <v>59</v>
      </c>
      <c r="G206">
        <v>206</v>
      </c>
    </row>
    <row r="207" spans="1:7" x14ac:dyDescent="0.2">
      <c r="A207">
        <v>207</v>
      </c>
      <c r="C207">
        <v>207</v>
      </c>
      <c r="D207" t="s">
        <v>407</v>
      </c>
      <c r="E207">
        <v>207</v>
      </c>
      <c r="F207" t="s">
        <v>308</v>
      </c>
      <c r="G207">
        <v>207</v>
      </c>
    </row>
    <row r="208" spans="1:7" x14ac:dyDescent="0.2">
      <c r="A208">
        <v>208</v>
      </c>
      <c r="C208">
        <v>208</v>
      </c>
      <c r="D208" t="s">
        <v>408</v>
      </c>
      <c r="E208">
        <v>208</v>
      </c>
      <c r="F208" t="s">
        <v>415</v>
      </c>
      <c r="G208">
        <v>208</v>
      </c>
    </row>
    <row r="209" spans="1:7" x14ac:dyDescent="0.2">
      <c r="A209">
        <v>209</v>
      </c>
      <c r="C209">
        <v>209</v>
      </c>
      <c r="D209" t="s">
        <v>409</v>
      </c>
      <c r="E209">
        <v>209</v>
      </c>
      <c r="F209" t="s">
        <v>351</v>
      </c>
      <c r="G209">
        <v>209</v>
      </c>
    </row>
    <row r="210" spans="1:7" x14ac:dyDescent="0.2">
      <c r="A210">
        <v>210</v>
      </c>
      <c r="C210">
        <v>210</v>
      </c>
      <c r="D210" t="s">
        <v>127</v>
      </c>
      <c r="E210">
        <v>210</v>
      </c>
      <c r="F210" t="s">
        <v>309</v>
      </c>
      <c r="G210">
        <v>210</v>
      </c>
    </row>
    <row r="211" spans="1:7" x14ac:dyDescent="0.2">
      <c r="A211">
        <v>211</v>
      </c>
      <c r="C211">
        <v>211</v>
      </c>
      <c r="D211" t="s">
        <v>160</v>
      </c>
      <c r="E211">
        <v>211</v>
      </c>
      <c r="F211" t="s">
        <v>417</v>
      </c>
      <c r="G211">
        <v>211</v>
      </c>
    </row>
    <row r="212" spans="1:7" x14ac:dyDescent="0.2">
      <c r="A212">
        <v>212</v>
      </c>
      <c r="C212">
        <v>212</v>
      </c>
      <c r="D212" t="s">
        <v>410</v>
      </c>
      <c r="E212">
        <v>212</v>
      </c>
      <c r="F212" t="s">
        <v>416</v>
      </c>
      <c r="G212">
        <v>212</v>
      </c>
    </row>
    <row r="213" spans="1:7" x14ac:dyDescent="0.2">
      <c r="A213">
        <v>213</v>
      </c>
      <c r="C213">
        <v>213</v>
      </c>
      <c r="D213" t="s">
        <v>411</v>
      </c>
      <c r="E213">
        <v>213</v>
      </c>
      <c r="F213" t="s">
        <v>169</v>
      </c>
      <c r="G213">
        <v>213</v>
      </c>
    </row>
    <row r="214" spans="1:7" x14ac:dyDescent="0.2">
      <c r="A214">
        <v>214</v>
      </c>
      <c r="C214">
        <v>214</v>
      </c>
      <c r="D214" t="s">
        <v>412</v>
      </c>
      <c r="E214">
        <v>214</v>
      </c>
      <c r="F214" t="s">
        <v>357</v>
      </c>
      <c r="G214">
        <v>214</v>
      </c>
    </row>
    <row r="215" spans="1:7" x14ac:dyDescent="0.2">
      <c r="A215">
        <v>215</v>
      </c>
      <c r="C215">
        <v>215</v>
      </c>
      <c r="D215" t="s">
        <v>413</v>
      </c>
      <c r="E215">
        <v>215</v>
      </c>
      <c r="F215" t="s">
        <v>232</v>
      </c>
      <c r="G215">
        <v>215</v>
      </c>
    </row>
    <row r="216" spans="1:7" x14ac:dyDescent="0.2">
      <c r="A216">
        <v>216</v>
      </c>
      <c r="C216">
        <v>216</v>
      </c>
      <c r="D216" t="s">
        <v>414</v>
      </c>
      <c r="E216">
        <v>216</v>
      </c>
      <c r="F216" t="s">
        <v>352</v>
      </c>
      <c r="G216">
        <v>216</v>
      </c>
    </row>
    <row r="217" spans="1:7" x14ac:dyDescent="0.2">
      <c r="A217">
        <v>217</v>
      </c>
      <c r="C217">
        <v>217</v>
      </c>
      <c r="D217" t="s">
        <v>166</v>
      </c>
      <c r="E217">
        <v>217</v>
      </c>
      <c r="F217" t="s">
        <v>354</v>
      </c>
      <c r="G217">
        <v>217</v>
      </c>
    </row>
    <row r="218" spans="1:7" x14ac:dyDescent="0.2">
      <c r="A218">
        <v>218</v>
      </c>
      <c r="C218">
        <v>218</v>
      </c>
      <c r="D218" t="s">
        <v>415</v>
      </c>
      <c r="E218">
        <v>218</v>
      </c>
      <c r="F218" t="s">
        <v>353</v>
      </c>
      <c r="G218">
        <v>218</v>
      </c>
    </row>
    <row r="219" spans="1:7" x14ac:dyDescent="0.2">
      <c r="A219">
        <v>219</v>
      </c>
      <c r="C219">
        <v>219</v>
      </c>
      <c r="D219" t="s">
        <v>169</v>
      </c>
      <c r="E219">
        <v>219</v>
      </c>
      <c r="F219" t="s">
        <v>380</v>
      </c>
      <c r="G219">
        <v>219</v>
      </c>
    </row>
    <row r="220" spans="1:7" x14ac:dyDescent="0.2">
      <c r="A220">
        <v>220</v>
      </c>
      <c r="C220">
        <v>220</v>
      </c>
      <c r="D220" t="s">
        <v>416</v>
      </c>
      <c r="E220">
        <v>220</v>
      </c>
      <c r="F220" t="s">
        <v>365</v>
      </c>
      <c r="G220">
        <v>220</v>
      </c>
    </row>
    <row r="221" spans="1:7" x14ac:dyDescent="0.2">
      <c r="A221">
        <v>221</v>
      </c>
      <c r="C221">
        <v>221</v>
      </c>
      <c r="D221" t="s">
        <v>417</v>
      </c>
      <c r="E221">
        <v>221</v>
      </c>
      <c r="F221" t="s">
        <v>178</v>
      </c>
      <c r="G221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Labels</vt:lpstr>
      <vt:lpstr>Repertoire</vt:lpstr>
      <vt:lpstr>RepertoireAB</vt:lpstr>
      <vt:lpstr>RepertoireCD</vt:lpstr>
      <vt:lpstr>RepertoireEF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Tanaka, Dennis</dc:creator>
  <cp:lastModifiedBy>Tan Tanaka, Dennis</cp:lastModifiedBy>
  <dcterms:created xsi:type="dcterms:W3CDTF">2020-01-30T14:22:29Z</dcterms:created>
  <dcterms:modified xsi:type="dcterms:W3CDTF">2020-02-18T19:53:31Z</dcterms:modified>
</cp:coreProperties>
</file>